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staffkyschools-my.sharepoint.com/personal/brandon_davis_education_ky_gov/Documents/FFA/Contests/State Rating/"/>
    </mc:Choice>
  </mc:AlternateContent>
  <xr:revisionPtr revIDLastSave="0" documentId="8_{5F2299FB-E112-4043-88C7-B6B641811DF4}" xr6:coauthVersionLast="44" xr6:coauthVersionMax="44" xr10:uidLastSave="{00000000-0000-0000-0000-000000000000}"/>
  <bookViews>
    <workbookView xWindow="-108" yWindow="-108" windowWidth="23256" windowHeight="12576" tabRatio="862" activeTab="1" xr2:uid="{00000000-000D-0000-FFFF-FFFF00000000}"/>
  </bookViews>
  <sheets>
    <sheet name="1 - Directions" sheetId="8" r:id="rId1"/>
    <sheet name="2 - Standard Chapter" sheetId="1" r:id="rId2"/>
    <sheet name="3 - Rating Summary" sheetId="2" r:id="rId3"/>
    <sheet name="4 - Growing Leaders" sheetId="3" r:id="rId4"/>
    <sheet name="5 - Building Communities" sheetId="6" r:id="rId5"/>
    <sheet name="6 - Strengthening Agriculture" sheetId="7" r:id="rId6"/>
    <sheet name="Committee Descriptions" sheetId="10" r:id="rId7"/>
  </sheets>
  <definedNames>
    <definedName name="_xlnm.Print_Area" localSheetId="2">'3 - Rating Summary'!$A$1:$I$51</definedName>
    <definedName name="_xlnm.Print_Area" localSheetId="3">'4 - Growing Leaders'!$A$1:$I$45</definedName>
    <definedName name="_xlnm.Print_Area" localSheetId="4">'5 - Building Communities'!$A$1:$I$84</definedName>
    <definedName name="_xlnm.Print_Area" localSheetId="5">'6 - Strengthening Agriculture'!$A$1:$I$65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0" i="6" l="1"/>
  <c r="I75" i="6"/>
  <c r="I70" i="6"/>
  <c r="I47" i="6"/>
  <c r="I42" i="6"/>
  <c r="I37" i="6"/>
  <c r="I30" i="6"/>
  <c r="I25" i="6"/>
  <c r="I20" i="6"/>
  <c r="I13" i="6"/>
  <c r="I8" i="6"/>
  <c r="I3" i="6"/>
  <c r="I31" i="3"/>
  <c r="K42" i="1"/>
  <c r="I93" i="6" l="1"/>
  <c r="I99" i="6"/>
  <c r="I90" i="6"/>
  <c r="I87" i="6"/>
  <c r="H1" i="7"/>
  <c r="H1" i="6"/>
  <c r="H1" i="3"/>
  <c r="I61" i="7" l="1"/>
  <c r="I56" i="7"/>
  <c r="I51" i="7"/>
  <c r="I80" i="7" s="1"/>
  <c r="I47" i="7"/>
  <c r="I46" i="7"/>
  <c r="I43" i="7"/>
  <c r="I42" i="7"/>
  <c r="I40" i="7"/>
  <c r="I32" i="7"/>
  <c r="I27" i="7"/>
  <c r="I22" i="7"/>
  <c r="I74" i="7" s="1"/>
  <c r="I18" i="7"/>
  <c r="I17" i="7"/>
  <c r="I16" i="7"/>
  <c r="I15" i="7"/>
  <c r="I14" i="7"/>
  <c r="I13" i="7"/>
  <c r="I9" i="7"/>
  <c r="I8" i="7"/>
  <c r="I7" i="7"/>
  <c r="I6" i="7"/>
  <c r="I5" i="7"/>
  <c r="I3" i="7"/>
  <c r="I45" i="7"/>
  <c r="I44" i="7"/>
  <c r="I41" i="7"/>
  <c r="I71" i="7" l="1"/>
  <c r="I68" i="7"/>
  <c r="I77" i="7"/>
  <c r="I41" i="3"/>
  <c r="I40" i="3"/>
  <c r="I39" i="3"/>
  <c r="I38" i="3"/>
  <c r="I37" i="3"/>
  <c r="I36" i="3"/>
  <c r="I27" i="3"/>
  <c r="I26" i="3"/>
  <c r="I25" i="3"/>
  <c r="I24" i="3"/>
  <c r="I20" i="3"/>
  <c r="I21" i="3"/>
  <c r="I22" i="3"/>
  <c r="I6" i="3"/>
  <c r="I5" i="3"/>
  <c r="I15" i="3" l="1"/>
  <c r="I14" i="3"/>
  <c r="I13" i="3"/>
  <c r="H2" i="2" l="1"/>
  <c r="B2" i="2" l="1"/>
  <c r="K43" i="1" l="1"/>
  <c r="K40" i="1"/>
  <c r="K38" i="1"/>
  <c r="K36" i="1"/>
  <c r="K34" i="1"/>
  <c r="K26" i="1"/>
  <c r="K24" i="1"/>
  <c r="K21" i="1"/>
  <c r="K19" i="1"/>
  <c r="K17" i="1"/>
  <c r="K15" i="1"/>
  <c r="K13" i="1"/>
  <c r="D37" i="2"/>
  <c r="I32" i="3"/>
  <c r="I65" i="3" s="1"/>
  <c r="I45" i="3"/>
  <c r="I44" i="3"/>
  <c r="I43" i="3"/>
  <c r="I42" i="3"/>
  <c r="I58" i="6"/>
  <c r="I57" i="6"/>
  <c r="I56" i="6"/>
  <c r="I54" i="6"/>
  <c r="I66" i="6"/>
  <c r="I65" i="6"/>
  <c r="I64" i="6"/>
  <c r="I63" i="6"/>
  <c r="I61" i="6"/>
  <c r="I60" i="6"/>
  <c r="I59" i="6"/>
  <c r="I16" i="3"/>
  <c r="I12" i="3"/>
  <c r="I11" i="3"/>
  <c r="I10" i="3"/>
  <c r="I23" i="3"/>
  <c r="I62" i="3" s="1"/>
  <c r="I4" i="3"/>
  <c r="I3" i="3"/>
  <c r="K45" i="1" l="1"/>
  <c r="A45" i="1" s="1"/>
  <c r="K29" i="1"/>
  <c r="A30" i="1" s="1"/>
  <c r="I96" i="6"/>
  <c r="D25" i="2"/>
  <c r="D39" i="2"/>
  <c r="D41" i="2"/>
  <c r="D43" i="2"/>
  <c r="D21" i="2"/>
  <c r="I68" i="3"/>
  <c r="D23" i="2" s="1"/>
  <c r="I56" i="3"/>
  <c r="D15" i="2" s="1"/>
  <c r="D29" i="2"/>
  <c r="D27" i="2"/>
  <c r="I59" i="3"/>
  <c r="D17" i="2" s="1"/>
  <c r="D19" i="2"/>
  <c r="D35" i="2"/>
  <c r="D33" i="2"/>
  <c r="I71" i="3" l="1"/>
  <c r="I102" i="6"/>
  <c r="D31" i="2"/>
  <c r="G29" i="2" s="1"/>
  <c r="G39" i="2"/>
  <c r="G19" i="2"/>
  <c r="I83" i="7"/>
  <c r="F45" i="2" l="1"/>
  <c r="F48" i="2" s="1"/>
</calcChain>
</file>

<file path=xl/sharedStrings.xml><?xml version="1.0" encoding="utf-8"?>
<sst xmlns="http://schemas.openxmlformats.org/spreadsheetml/2006/main" count="288" uniqueCount="165">
  <si>
    <t>Chapter:</t>
  </si>
  <si>
    <t>School Year:</t>
  </si>
  <si>
    <t>Score assigned at State Rating:</t>
  </si>
  <si>
    <t>Rating:</t>
  </si>
  <si>
    <t>Summary of Points</t>
  </si>
  <si>
    <t>Score</t>
  </si>
  <si>
    <t>Rating</t>
  </si>
  <si>
    <t>No Rating</t>
  </si>
  <si>
    <t>Bronze</t>
  </si>
  <si>
    <t>Silver</t>
  </si>
  <si>
    <t>Gold</t>
  </si>
  <si>
    <t>Grand Total</t>
  </si>
  <si>
    <t>Rating based on entry</t>
  </si>
  <si>
    <t>Leadership</t>
  </si>
  <si>
    <t>Career Success</t>
  </si>
  <si>
    <t>Scholarship</t>
  </si>
  <si>
    <t>Personal Growth</t>
  </si>
  <si>
    <t>Economic Development</t>
  </si>
  <si>
    <t>Environmental</t>
  </si>
  <si>
    <t>Citizenship</t>
  </si>
  <si>
    <t>Activity</t>
  </si>
  <si>
    <t>Response</t>
  </si>
  <si>
    <t>Minutes Page(s)</t>
  </si>
  <si>
    <t>Points Ea</t>
  </si>
  <si>
    <t>Total Pts</t>
  </si>
  <si>
    <t>Attended National FFA Convention</t>
  </si>
  <si>
    <t>YES</t>
  </si>
  <si>
    <t>SAE Mini-Grant</t>
  </si>
  <si>
    <t>Members exhibiting livestock at County/District shows</t>
  </si>
  <si>
    <t>Members exhibiting items at Kentucky State Fair</t>
  </si>
  <si>
    <t>Members exhibiting non-livestock at County Fair</t>
  </si>
  <si>
    <t>Minutes Page</t>
  </si>
  <si>
    <t>Promote school scholarship</t>
  </si>
  <si>
    <t>Recognize scholastic achievement</t>
  </si>
  <si>
    <t>Promote FFA grants/scholarships</t>
  </si>
  <si>
    <t>Attend Kentucky FFA Leadership Training Center</t>
  </si>
  <si>
    <t>Hold Parent/Member Banquet</t>
  </si>
  <si>
    <t>Maintain chapter bulletin board</t>
  </si>
  <si>
    <t>Publish chapter newsletter</t>
  </si>
  <si>
    <t>Hold local Radio/TV program</t>
  </si>
  <si>
    <t>Promote National FFA Week</t>
  </si>
  <si>
    <t>Invite sponsors to local banquet</t>
  </si>
  <si>
    <t xml:space="preserve">Alumni serve as judges </t>
  </si>
  <si>
    <t>Alumni present/speak at chapter meetings</t>
  </si>
  <si>
    <t>Alumni invited to recreational activities</t>
  </si>
  <si>
    <t>Work with other local community groups</t>
  </si>
  <si>
    <t>Present to local civic groups</t>
  </si>
  <si>
    <t>List activity here</t>
  </si>
  <si>
    <t>Briefly describe activity here</t>
  </si>
  <si>
    <t>Economic Development Subtotal</t>
  </si>
  <si>
    <t>Citizenship Subtotal</t>
  </si>
  <si>
    <t>List additional recruitment activities here</t>
  </si>
  <si>
    <t>List name of civic group here</t>
  </si>
  <si>
    <t>Chapter is a member of county Farm Bureau</t>
  </si>
  <si>
    <t>List topic of presentation/speech here</t>
  </si>
  <si>
    <t>Support Group Subtotal</t>
  </si>
  <si>
    <t>List additional scholarship activities here</t>
  </si>
  <si>
    <t>Leadership Subtotal</t>
  </si>
  <si>
    <t>Healthy Lifestyles Subtotal</t>
  </si>
  <si>
    <t>Career Success Subtotal</t>
  </si>
  <si>
    <t>Scholarship Subtotal</t>
  </si>
  <si>
    <t>Personal Growth Subtotal</t>
  </si>
  <si>
    <t>Student Development Total</t>
  </si>
  <si>
    <t>Standard Chapter Checklist</t>
  </si>
  <si>
    <t>Yes</t>
  </si>
  <si>
    <t>Chapter</t>
  </si>
  <si>
    <t>(Type Chapter Name Here)</t>
  </si>
  <si>
    <t>No</t>
  </si>
  <si>
    <r>
      <t xml:space="preserve">In order to apply for the State Chapter Rating, a chapter must first meet all requirements of a Standard Chapter as outlined in the Kentucky FFA Contest and Awards Bulletin.  
</t>
    </r>
    <r>
      <rPr>
        <b/>
        <u/>
        <sz val="11"/>
        <color theme="1"/>
        <rFont val="Calibri"/>
        <family val="2"/>
        <scheme val="minor"/>
      </rPr>
      <t>Insure that your chapter has met the following requirements 
prior to completing the Chapter Rating Form.</t>
    </r>
    <r>
      <rPr>
        <sz val="11"/>
        <color theme="1"/>
        <rFont val="Calibri"/>
        <family val="2"/>
        <scheme val="minor"/>
      </rPr>
      <t xml:space="preserve">
Complete the checklist below and place on the front of your rating form.</t>
    </r>
  </si>
  <si>
    <t>Chapter has a functioning committee system</t>
  </si>
  <si>
    <t>Three of the following five requirements must be met:</t>
  </si>
  <si>
    <t>Chapter Recruitment</t>
  </si>
  <si>
    <t>Chapter Recruitment Subtotal</t>
  </si>
  <si>
    <t>Submit articles to school newspaper</t>
  </si>
  <si>
    <t>Submit articles to local paper</t>
  </si>
  <si>
    <t>Submit articles to magazine</t>
  </si>
  <si>
    <t>Indicate the number of meetings attended. Maximum allowed is 3.</t>
  </si>
  <si>
    <t>Present Chapter Honorary Degrees</t>
  </si>
  <si>
    <t>List the topic of the presentation/speech given by the alumni member.</t>
  </si>
  <si>
    <t>For the CDE section of the Career Success Committee, participation must have been at the regional or state level. Holding of local contests does not qualify for points in the state rating form.</t>
  </si>
  <si>
    <t>Number of projects presented at State Convention. Maximum allowed on this form is 10.</t>
  </si>
  <si>
    <t>Select number of student exhibiting livestock at county/district shows. Max. allowed is 15 members.</t>
  </si>
  <si>
    <t>Environmental Subtotal</t>
  </si>
  <si>
    <t>Healthy Lifestyles</t>
  </si>
  <si>
    <t>Chapters may list up to 4 additional activities that are considered part of the Scholarship Committee. Refer to the 'Committee Description' tab for an overview of the scope of this committee. Using the space provided at left, list the activity and select 'Yes' in the Response box. Be sure to include the page(s) in the minutes where the activity is recorded as completed.</t>
  </si>
  <si>
    <t>Host meeting with local/state legislators</t>
  </si>
  <si>
    <t>List community group worked with here</t>
  </si>
  <si>
    <t>Chapters may list up to 4 additional activities that are considered part of the Chapter Recruitment Committee. Refer to the 'Committee Description' tab for an overview of the scope of this committee. Using the space provided at left, list the activity and select 'Yes' in the Response box. Be sure to include the page(s) in the minutes where the activity is recorded as completed.</t>
  </si>
  <si>
    <t>Indicate the number of articles submitted. Maximum allowed is 5.</t>
  </si>
  <si>
    <t>Indicate the number of articles submitted. Maximum allowed is 4.</t>
  </si>
  <si>
    <t>Human Resources</t>
  </si>
  <si>
    <t>Stakeholder Engagement</t>
  </si>
  <si>
    <t>Attend local Board of Education meetings</t>
  </si>
  <si>
    <t>Support Group</t>
  </si>
  <si>
    <t>Safety</t>
  </si>
  <si>
    <t>Agricultural Advocacy</t>
  </si>
  <si>
    <t>Agricultural Literacy</t>
  </si>
  <si>
    <t>Growing Leaders</t>
  </si>
  <si>
    <t>Building Communities</t>
  </si>
  <si>
    <t>Strengthening Agriculture</t>
  </si>
  <si>
    <t>Growing Leaders - Leadership</t>
  </si>
  <si>
    <t>Conduct Local Talent Contest</t>
  </si>
  <si>
    <t>Substance Abuse Prevention and Education</t>
  </si>
  <si>
    <t>Personal Wellness Choices and Consequences</t>
  </si>
  <si>
    <t>Personal Image Projection</t>
  </si>
  <si>
    <t>Diversity/Inclusion Programs</t>
  </si>
  <si>
    <t>Recreation/Leisure Activity</t>
  </si>
  <si>
    <t>List additional activity here</t>
  </si>
  <si>
    <t>Growing Leaders - Healthy Lifestyles</t>
  </si>
  <si>
    <t>Growing Leaders - Scholarship</t>
  </si>
  <si>
    <t>Growing Leaders - Personal Growth</t>
  </si>
  <si>
    <t xml:space="preserve">Growing Leaders - Career Success </t>
  </si>
  <si>
    <t>Chapters may list up to 1 additional activity that is considered part of the Healthy Lifestyles Committee. Refer to the 'Committee Description' tab for an overview of the scope of this committee. Using the space provided at left, list the activity and select 'Yes' in the Response box. Be sure to include the page(s) in the minutes where the activity is recorded as completed.</t>
  </si>
  <si>
    <t>Agriscience Fair projects presented at St. Convention</t>
  </si>
  <si>
    <t>Building Communities - Environmental</t>
  </si>
  <si>
    <t>Building Communities - Human Resources</t>
  </si>
  <si>
    <t>Building Communities - Citizenship</t>
  </si>
  <si>
    <t>Building Communities - Stakeholder Engagement</t>
  </si>
  <si>
    <t>Strengthening Agriculture - Support Group</t>
  </si>
  <si>
    <t>Strengthening Agriculture - Chapter Recruitment</t>
  </si>
  <si>
    <t>Strengthening Agriculture - Safety</t>
  </si>
  <si>
    <t>Strengthening Agriculture - Agricultural Advocacy</t>
  </si>
  <si>
    <t>Strengthening Agriculture - Agricultural Literacy</t>
  </si>
  <si>
    <t>Safety Subtotal</t>
  </si>
  <si>
    <t>Agricultural Advocacy Subtotal</t>
  </si>
  <si>
    <t>Agricultural Literacy Subtotal</t>
  </si>
  <si>
    <t>Human Resources Subtotal</t>
  </si>
  <si>
    <t>Stakeholder Engagement Subtotal</t>
  </si>
  <si>
    <t>Building Communities Total</t>
  </si>
  <si>
    <t>Members exhibiting projects at the state fair. Do not include regional/star displays. Max. allowed is 15 members.</t>
  </si>
  <si>
    <t xml:space="preserve">This subtotals below are for your information only, and will not print. </t>
  </si>
  <si>
    <t>Chapters may list up to three civic groups to which they presented for the purpose of Stakeholder Engagement. List the name of each group and select 'Yes' in the response box.</t>
  </si>
  <si>
    <t>Strengthening Agriculture Total</t>
  </si>
  <si>
    <r>
      <rPr>
        <b/>
        <u/>
        <sz val="9"/>
        <color theme="1"/>
        <rFont val="Calibri"/>
        <family val="2"/>
        <scheme val="minor"/>
      </rPr>
      <t xml:space="preserve">Instructions </t>
    </r>
    <r>
      <rPr>
        <sz val="9"/>
        <color theme="1"/>
        <rFont val="Calibri"/>
        <family val="2"/>
        <scheme val="minor"/>
      </rPr>
      <t xml:space="preserve"> 
Check the Kentucky FFA Association Contest/Awards Bulletin to verify that the chapter meets the minimum requirements for a standard FFA chapter.  Activities have been designated a number of points that may be earned.  
This rating form should cover the period of </t>
    </r>
    <r>
      <rPr>
        <b/>
        <sz val="9"/>
        <color theme="1"/>
        <rFont val="Calibri"/>
        <family val="2"/>
        <scheme val="minor"/>
      </rPr>
      <t>April 1 through March 31</t>
    </r>
    <r>
      <rPr>
        <sz val="9"/>
        <color theme="1"/>
        <rFont val="Calibri"/>
        <family val="2"/>
        <scheme val="minor"/>
      </rPr>
      <t xml:space="preserve">.  Include minutes for April of the previous year through March of the current year.
</t>
    </r>
    <r>
      <rPr>
        <b/>
        <sz val="9"/>
        <color theme="1"/>
        <rFont val="Calibri"/>
        <family val="2"/>
        <scheme val="minor"/>
      </rPr>
      <t>This form must be included with your Secretary's book minutes to be eligible for state rating.</t>
    </r>
  </si>
  <si>
    <t>Chapter officers elected by October 1</t>
  </si>
  <si>
    <t>Pay state and national dues by November 1.</t>
  </si>
  <si>
    <t>Chapter sends delegates to the State FFA Convention.</t>
  </si>
  <si>
    <t>Chapter officers attend Kentucky FFA Leadership Training Center every other year.</t>
  </si>
  <si>
    <t>Hold Parent-Member Banquet or get-together meeting.</t>
  </si>
  <si>
    <t>Chapter participates in one or more cooperative activities.</t>
  </si>
  <si>
    <t>One hundred percent of members have access to official Manual.</t>
  </si>
  <si>
    <t>Chapter held Discovery Degree Ceremony</t>
  </si>
  <si>
    <t>Essay</t>
  </si>
  <si>
    <t>Held recruitment activity</t>
  </si>
  <si>
    <t>Chapter attended the State FFA Convention</t>
  </si>
  <si>
    <t>Chapter used official pins for Discovery and/or Greenhand FFA Degree.</t>
  </si>
  <si>
    <t>Chapter sponsors one or more community service activities.</t>
  </si>
  <si>
    <t>Attend Ky FFA Middle School Leadership Conference</t>
  </si>
  <si>
    <t>List additional Personal growth activity here</t>
  </si>
  <si>
    <t>Attend Middle School Invitational Contests</t>
  </si>
  <si>
    <t>Middle School Public Speaking</t>
  </si>
  <si>
    <t>Middle School Extemporaneous Speaking</t>
  </si>
  <si>
    <t xml:space="preserve">Middle School Opening and Closing Ceremonies </t>
  </si>
  <si>
    <t>Middle School Quiz Bowl</t>
  </si>
  <si>
    <t>Held/Participated in local quiz contest</t>
  </si>
  <si>
    <t>The chapter participated in two of the following: Regional FFA Day Contests, Kentucky FFA Agriscience Fair, Middle School Public Speaking, Middle School Extemporaneous Speaking, Middle School Quiz Bowl, Opening and Closing Ceremonies, Middle School Agricultural Issues Discussion Meet</t>
  </si>
  <si>
    <t>Chapter held at least one regular meeting per month during the school year.</t>
  </si>
  <si>
    <t>Chapters may list up to 3 activities that are considered part of the Environmental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</si>
  <si>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3 activities that are considered part of the Human Resources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</si>
  <si>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3 activities that are considered part of the Citizenship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</si>
  <si>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3 activities that are considered part of the Economic Development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</si>
  <si>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3 activities that are considered part of the Agricultural Literacy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</si>
  <si>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3 activities that are considered part of the Safety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</si>
  <si>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2019-2020</t>
  </si>
  <si>
    <t>Building Communities - Economic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</si>
</sst>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6"/>
      <color theme="1"/>
      <name val="Calibri"/>
      <family val="2"/>
      <scheme val="minor"/>
    </font>
    <font>
      <i/>
      <sz val="14"/>
      <color theme="1"/>
      <name val="Calibri"/>
      <family val="2"/>
      <scheme val="minor"/>
    </font>
    <font>
      <b/>
      <sz val="20"/>
      <color theme="1"/>
      <name val="Calibri"/>
      <family val="2"/>
      <scheme val="minor"/>
    </font>
    <font>
      <b/>
      <sz val="26"/>
      <color theme="1"/>
      <name val="Calibri"/>
      <family val="2"/>
      <scheme val="minor"/>
    </font>
    <font>
      <i/>
      <sz val="11"/>
      <color theme="1"/>
      <name val="Calibri"/>
      <family val="2"/>
      <scheme val="minor"/>
    </font>
    <font>
      <sz val="12"/>
      <color theme="1"/>
      <name val="Calibri"/>
      <family val="2"/>
      <scheme val="minor"/>
    </font>
    <font>
      <sz val="9"/>
      <color theme="1"/>
      <name val="Calibri"/>
      <family val="2"/>
      <scheme val="minor"/>
    </font>
    <font>
      <b/>
      <u/>
      <sz val="9"/>
      <color theme="1"/>
      <name val="Calibri"/>
      <family val="2"/>
      <scheme val="minor"/>
    </font>
    <font>
      <b/>
      <sz val="9"/>
      <color theme="1"/>
      <name val="Calibri"/>
      <family val="2"/>
      <scheme val="minor"/>
    </font>
    <font>
      <b/>
      <u/>
      <sz val="11"/>
      <color theme="1"/>
      <name val="Calibri"/>
      <family val="2"/>
      <scheme val="minor"/>
    </font>
    <font>
      <b/>
      <sz val="14"/>
      <color rgb="FFFF0000"/>
      <name val="Calibri"/>
      <family val="2"/>
      <scheme val="minor"/>
    </font>
    <font>
      <b/>
      <sz val="16"/>
      <color rgb="FFFF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7" tint="0.39997558519241921"/>
        <bgColor indexed="64"/>
      </patternFill>
    </fill>
  </fills>
  <borders count="13">
    <border>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19">
    <xf numFmtId="0" fontId="0" fillId="0" borderId="0" xfId="0"/>
    <xf numFmtId="0" fontId="4" fillId="0" borderId="0" xfId="0" applyFont="1"/>
    <xf numFmtId="0" fontId="0" fillId="0" borderId="0" xfId="0" applyBorder="1" applyAlignment="1">
      <alignment horizontal="center" vertic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xf>
    <xf numFmtId="0" fontId="6" fillId="0" borderId="0" xfId="0" applyFont="1"/>
    <xf numFmtId="0" fontId="5" fillId="0" borderId="0" xfId="0" applyFont="1"/>
    <xf numFmtId="0" fontId="0" fillId="0" borderId="9" xfId="0" applyBorder="1" applyAlignment="1">
      <alignment horizontal="center"/>
    </xf>
    <xf numFmtId="0" fontId="0" fillId="0" borderId="0" xfId="0"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0" fillId="0" borderId="0" xfId="0" applyAlignment="1">
      <alignment horizontal="left"/>
    </xf>
    <xf numFmtId="0" fontId="0" fillId="2" borderId="9" xfId="0" applyFill="1" applyBorder="1" applyAlignment="1">
      <alignment horizontal="center"/>
    </xf>
    <xf numFmtId="0" fontId="0" fillId="0" borderId="9" xfId="0" applyBorder="1" applyAlignment="1">
      <alignment horizontal="center" vertical="center"/>
    </xf>
    <xf numFmtId="0" fontId="0" fillId="0" borderId="0" xfId="0" applyFont="1" applyAlignment="1">
      <alignment horizontal="center"/>
    </xf>
    <xf numFmtId="0" fontId="7" fillId="0" borderId="0" xfId="0" applyFont="1" applyAlignment="1">
      <alignment horizontal="center"/>
    </xf>
    <xf numFmtId="0" fontId="0" fillId="0" borderId="0" xfId="0" applyFont="1" applyAlignment="1">
      <alignment horizontal="center" vertical="center"/>
    </xf>
    <xf numFmtId="0" fontId="7" fillId="0" borderId="0" xfId="0" applyFont="1" applyAlignment="1">
      <alignment horizontal="center" vertical="center"/>
    </xf>
    <xf numFmtId="0" fontId="5" fillId="0" borderId="0" xfId="0" applyFont="1" applyBorder="1" applyAlignment="1"/>
    <xf numFmtId="0" fontId="5" fillId="0" borderId="1" xfId="0" applyFont="1" applyBorder="1" applyAlignment="1"/>
    <xf numFmtId="0" fontId="4" fillId="0" borderId="0" xfId="0" applyFont="1" applyAlignment="1">
      <alignment horizontal="center"/>
    </xf>
    <xf numFmtId="0" fontId="4" fillId="0" borderId="1" xfId="0" applyFont="1" applyBorder="1" applyAlignment="1">
      <alignment horizontal="left"/>
    </xf>
    <xf numFmtId="0" fontId="4" fillId="0" borderId="0" xfId="0" applyFont="1" applyBorder="1" applyAlignment="1">
      <alignment horizontal="center"/>
    </xf>
    <xf numFmtId="0" fontId="0" fillId="0" borderId="1" xfId="0" applyBorder="1"/>
    <xf numFmtId="0" fontId="1" fillId="0" borderId="0" xfId="0" applyFont="1" applyBorder="1" applyAlignment="1">
      <alignment horizontal="center" wrapText="1"/>
    </xf>
    <xf numFmtId="0" fontId="0" fillId="0" borderId="0" xfId="0" applyBorder="1"/>
    <xf numFmtId="0" fontId="7" fillId="0" borderId="0" xfId="0" applyFont="1" applyBorder="1" applyAlignment="1">
      <alignment vertical="top" wrapText="1"/>
    </xf>
    <xf numFmtId="0" fontId="4" fillId="0" borderId="0" xfId="0" applyFont="1" applyBorder="1" applyAlignment="1"/>
    <xf numFmtId="0" fontId="5" fillId="0" borderId="0" xfId="0" applyFont="1" applyBorder="1" applyAlignment="1">
      <alignment vertical="center"/>
    </xf>
    <xf numFmtId="0" fontId="4" fillId="0" borderId="1" xfId="0" applyFont="1" applyBorder="1" applyAlignment="1">
      <alignment horizontal="center"/>
    </xf>
    <xf numFmtId="0" fontId="0" fillId="0" borderId="3" xfId="0" applyBorder="1"/>
    <xf numFmtId="0" fontId="4" fillId="0" borderId="7" xfId="0" applyFont="1" applyBorder="1" applyAlignment="1">
      <alignment horizontal="left"/>
    </xf>
    <xf numFmtId="0" fontId="9" fillId="0" borderId="7" xfId="0" applyFont="1" applyBorder="1" applyAlignment="1">
      <alignment horizontal="center"/>
    </xf>
    <xf numFmtId="0" fontId="0" fillId="0" borderId="7" xfId="0" applyBorder="1"/>
    <xf numFmtId="0" fontId="1" fillId="0" borderId="4" xfId="0" applyFont="1" applyBorder="1" applyAlignment="1">
      <alignment horizontal="center" wrapText="1"/>
    </xf>
    <xf numFmtId="0" fontId="0" fillId="0" borderId="2" xfId="0" applyBorder="1"/>
    <xf numFmtId="0" fontId="0" fillId="0" borderId="0" xfId="0" applyBorder="1" applyAlignment="1"/>
    <xf numFmtId="0" fontId="0" fillId="0" borderId="2" xfId="0" applyBorder="1" applyAlignment="1"/>
    <xf numFmtId="0" fontId="0" fillId="0" borderId="0" xfId="0" applyBorder="1" applyAlignment="1">
      <alignment horizontal="center"/>
    </xf>
    <xf numFmtId="0" fontId="0" fillId="0" borderId="6" xfId="0" applyBorder="1"/>
    <xf numFmtId="0" fontId="4" fillId="0" borderId="8" xfId="0" applyFont="1" applyBorder="1" applyAlignment="1">
      <alignment horizontal="left"/>
    </xf>
    <xf numFmtId="0" fontId="4" fillId="0" borderId="1" xfId="0" applyFont="1" applyBorder="1" applyAlignment="1" applyProtection="1">
      <alignment horizontal="center"/>
      <protection locked="0"/>
    </xf>
    <xf numFmtId="0" fontId="18" fillId="0" borderId="0" xfId="0" applyFont="1" applyAlignment="1">
      <alignment vertical="center"/>
    </xf>
    <xf numFmtId="0" fontId="0" fillId="0" borderId="0" xfId="0" applyAlignment="1">
      <alignment horizontal="left" vertical="top" wrapText="1"/>
    </xf>
    <xf numFmtId="0" fontId="17" fillId="0" borderId="0" xfId="0" applyFont="1"/>
    <xf numFmtId="0" fontId="0" fillId="0" borderId="0" xfId="0" applyBorder="1" applyAlignment="1">
      <alignment horizontal="left"/>
    </xf>
    <xf numFmtId="0" fontId="0" fillId="0" borderId="8" xfId="0" applyBorder="1" applyAlignment="1">
      <alignment horizontal="left"/>
    </xf>
    <xf numFmtId="0" fontId="0" fillId="0" borderId="0" xfId="0" applyFill="1"/>
    <xf numFmtId="0" fontId="0" fillId="0" borderId="0" xfId="0" applyAlignment="1"/>
    <xf numFmtId="0" fontId="20" fillId="0" borderId="0" xfId="0" applyFont="1" applyFill="1" applyBorder="1" applyAlignment="1">
      <alignment vertical="top" wrapText="1"/>
    </xf>
    <xf numFmtId="0" fontId="0" fillId="0" borderId="9" xfId="0" applyBorder="1" applyAlignment="1" applyProtection="1">
      <alignment horizontal="center"/>
      <protection locked="0"/>
    </xf>
    <xf numFmtId="0" fontId="2" fillId="0" borderId="9" xfId="0" applyFont="1" applyBorder="1" applyAlignment="1">
      <alignment horizontal="center"/>
    </xf>
    <xf numFmtId="0" fontId="20" fillId="0" borderId="0" xfId="0" applyFont="1" applyFill="1" applyBorder="1" applyAlignment="1">
      <alignment wrapText="1"/>
    </xf>
    <xf numFmtId="0" fontId="0" fillId="0" borderId="0" xfId="0" applyFill="1" applyBorder="1"/>
    <xf numFmtId="0" fontId="20" fillId="0" borderId="0" xfId="0" applyFont="1" applyFill="1" applyBorder="1" applyAlignment="1"/>
    <xf numFmtId="0" fontId="2" fillId="0" borderId="9" xfId="0" applyFont="1" applyBorder="1" applyAlignment="1">
      <alignment horizontal="center" vertical="center"/>
    </xf>
    <xf numFmtId="0" fontId="5" fillId="0" borderId="0" xfId="0" applyFont="1" applyFill="1"/>
    <xf numFmtId="0" fontId="5" fillId="0" borderId="0" xfId="0" applyFont="1" applyFill="1" applyAlignment="1">
      <alignment horizontal="center"/>
    </xf>
    <xf numFmtId="0" fontId="2" fillId="0" borderId="9" xfId="0" applyFont="1" applyFill="1" applyBorder="1" applyAlignment="1">
      <alignment horizontal="center"/>
    </xf>
    <xf numFmtId="0" fontId="0" fillId="0" borderId="9" xfId="0" applyFill="1" applyBorder="1" applyAlignment="1" applyProtection="1">
      <alignment horizontal="center"/>
      <protection locked="0"/>
    </xf>
    <xf numFmtId="0" fontId="0" fillId="0" borderId="9" xfId="0" applyFill="1" applyBorder="1" applyProtection="1">
      <protection locked="0"/>
    </xf>
    <xf numFmtId="0" fontId="0" fillId="0" borderId="9" xfId="0" applyFill="1" applyBorder="1" applyAlignment="1">
      <alignment horizontal="center"/>
    </xf>
    <xf numFmtId="0" fontId="0" fillId="0" borderId="0" xfId="0" applyFill="1" applyAlignment="1">
      <alignment horizontal="center"/>
    </xf>
    <xf numFmtId="0" fontId="7" fillId="0" borderId="0" xfId="0" applyFont="1" applyFill="1" applyBorder="1" applyAlignment="1">
      <alignment horizontal="left"/>
    </xf>
    <xf numFmtId="0" fontId="20" fillId="0" borderId="0" xfId="0" applyFont="1" applyFill="1" applyBorder="1" applyAlignment="1">
      <alignment horizontal="left" vertical="center" wrapText="1"/>
    </xf>
    <xf numFmtId="0" fontId="0" fillId="0" borderId="0" xfId="0" applyFill="1" applyBorder="1" applyAlignment="1">
      <alignment vertical="center" wrapText="1"/>
    </xf>
    <xf numFmtId="0" fontId="20" fillId="0" borderId="0" xfId="0" applyFont="1" applyFill="1" applyBorder="1" applyAlignment="1">
      <alignment vertical="center" wrapText="1"/>
    </xf>
    <xf numFmtId="0" fontId="12" fillId="0" borderId="0" xfId="0" applyFont="1" applyFill="1" applyBorder="1" applyAlignment="1" applyProtection="1">
      <alignment horizontal="left"/>
    </xf>
    <xf numFmtId="0" fontId="0" fillId="0" borderId="0" xfId="0" applyBorder="1" applyAlignment="1" applyProtection="1">
      <alignment horizontal="center"/>
    </xf>
    <xf numFmtId="0" fontId="12" fillId="0" borderId="0" xfId="0" applyFont="1" applyFill="1" applyBorder="1" applyAlignment="1" applyProtection="1">
      <alignment horizontal="left" vertical="top" wrapText="1"/>
    </xf>
    <xf numFmtId="0" fontId="5" fillId="0" borderId="0" xfId="0" applyFont="1" applyFill="1" applyProtection="1"/>
    <xf numFmtId="0" fontId="12" fillId="0" borderId="0" xfId="0" applyFont="1" applyBorder="1" applyAlignment="1" applyProtection="1">
      <alignment horizontal="left"/>
    </xf>
    <xf numFmtId="0" fontId="5" fillId="0" borderId="0" xfId="0" applyFont="1" applyProtection="1"/>
    <xf numFmtId="0" fontId="0" fillId="0" borderId="0" xfId="0" applyProtection="1"/>
    <xf numFmtId="0" fontId="0" fillId="0" borderId="0" xfId="0" applyAlignment="1" applyProtection="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0" fillId="0" borderId="9" xfId="0" applyFont="1" applyFill="1" applyBorder="1" applyAlignment="1">
      <alignment horizontal="center" vertical="center"/>
    </xf>
    <xf numFmtId="0" fontId="0" fillId="0" borderId="0" xfId="0" applyAlignment="1">
      <alignment horizontal="left" vertical="top" wrapText="1"/>
    </xf>
    <xf numFmtId="0" fontId="19" fillId="0" borderId="0" xfId="0" applyFont="1" applyAlignment="1">
      <alignment horizontal="left" vertical="center"/>
    </xf>
    <xf numFmtId="0" fontId="8" fillId="0" borderId="0" xfId="0" applyFont="1" applyAlignment="1">
      <alignment horizontal="center" vertical="center"/>
    </xf>
    <xf numFmtId="0" fontId="5" fillId="0" borderId="1" xfId="0" applyFont="1" applyBorder="1" applyAlignment="1" applyProtection="1">
      <alignment horizontal="left" vertical="center"/>
      <protection locked="0"/>
    </xf>
    <xf numFmtId="0" fontId="6" fillId="0" borderId="0" xfId="0" applyFont="1" applyBorder="1" applyAlignment="1" applyProtection="1">
      <alignment horizontal="right" vertical="center"/>
    </xf>
    <xf numFmtId="0" fontId="5" fillId="0" borderId="1" xfId="0" applyFont="1" applyBorder="1" applyAlignment="1" applyProtection="1">
      <alignment horizontal="center" vertical="center"/>
    </xf>
    <xf numFmtId="0" fontId="0" fillId="0" borderId="3"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0" fontId="0" fillId="0" borderId="0" xfId="0" applyBorder="1" applyAlignment="1">
      <alignment horizontal="center"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1" xfId="0" applyBorder="1" applyAlignment="1">
      <alignment horizontal="center" vertical="top" wrapText="1"/>
    </xf>
    <xf numFmtId="0" fontId="0" fillId="0" borderId="6" xfId="0" applyBorder="1" applyAlignment="1">
      <alignment horizontal="center" vertical="top" wrapText="1"/>
    </xf>
    <xf numFmtId="0" fontId="0" fillId="0" borderId="0" xfId="0" applyFont="1" applyAlignment="1">
      <alignment horizontal="left" vertical="top" wrapText="1"/>
    </xf>
    <xf numFmtId="0" fontId="5" fillId="0" borderId="1" xfId="0" applyFont="1" applyBorder="1" applyAlignment="1">
      <alignment horizontal="center"/>
    </xf>
    <xf numFmtId="0" fontId="4" fillId="0" borderId="0" xfId="0" applyFont="1" applyAlignment="1">
      <alignment horizontal="right"/>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0"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8" xfId="0" applyFont="1" applyBorder="1" applyAlignment="1">
      <alignment horizontal="left"/>
    </xf>
    <xf numFmtId="0" fontId="4" fillId="0" borderId="0" xfId="0" applyFont="1" applyBorder="1" applyAlignment="1">
      <alignment horizontal="left"/>
    </xf>
    <xf numFmtId="0" fontId="14" fillId="0" borderId="9" xfId="0" applyFont="1" applyBorder="1" applyAlignment="1">
      <alignment horizontal="center" vertical="top" wrapText="1"/>
    </xf>
    <xf numFmtId="0" fontId="10" fillId="0" borderId="0" xfId="0" applyFont="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4" fillId="0" borderId="5" xfId="0" applyFont="1" applyBorder="1" applyAlignment="1">
      <alignment horizontal="left"/>
    </xf>
    <xf numFmtId="0" fontId="4" fillId="0" borderId="1" xfId="0" applyFont="1" applyBorder="1" applyAlignment="1">
      <alignment horizontal="left"/>
    </xf>
    <xf numFmtId="0" fontId="5" fillId="0" borderId="9" xfId="0" applyFont="1" applyBorder="1" applyAlignment="1">
      <alignment horizontal="center" vertical="center"/>
    </xf>
    <xf numFmtId="0" fontId="8" fillId="0" borderId="0" xfId="0" applyFont="1" applyBorder="1" applyAlignment="1" applyProtection="1">
      <alignment horizontal="center" vertical="center"/>
    </xf>
    <xf numFmtId="0" fontId="8" fillId="0" borderId="2" xfId="0" applyFont="1" applyBorder="1" applyAlignment="1" applyProtection="1">
      <alignment horizontal="center" vertical="center"/>
    </xf>
    <xf numFmtId="0" fontId="3" fillId="0" borderId="9" xfId="0" applyFont="1" applyBorder="1" applyAlignment="1">
      <alignment horizontal="center" vertical="center"/>
    </xf>
    <xf numFmtId="0" fontId="4" fillId="0" borderId="8" xfId="0" applyFont="1" applyBorder="1" applyAlignment="1">
      <alignment horizontal="left" wrapText="1"/>
    </xf>
    <xf numFmtId="0" fontId="4" fillId="0" borderId="0" xfId="0" applyFont="1" applyBorder="1" applyAlignment="1">
      <alignment horizontal="left" wrapText="1"/>
    </xf>
    <xf numFmtId="0" fontId="20" fillId="0" borderId="0" xfId="0" applyFont="1" applyFill="1" applyBorder="1" applyAlignment="1">
      <alignment horizontal="left" wrapText="1"/>
    </xf>
    <xf numFmtId="0" fontId="20" fillId="3" borderId="9" xfId="0" applyFont="1" applyFill="1" applyBorder="1" applyAlignment="1">
      <alignment horizontal="left" vertical="top" wrapText="1"/>
    </xf>
    <xf numFmtId="0" fontId="20" fillId="3" borderId="3"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7" fillId="3" borderId="9" xfId="0" applyFont="1" applyFill="1" applyBorder="1" applyAlignment="1">
      <alignment horizontal="left"/>
    </xf>
    <xf numFmtId="0" fontId="2" fillId="0" borderId="9" xfId="0" applyFont="1" applyBorder="1" applyAlignment="1">
      <alignment horizontal="center" vertical="center"/>
    </xf>
    <xf numFmtId="0" fontId="2" fillId="0" borderId="9" xfId="0" applyFont="1" applyFill="1" applyBorder="1" applyAlignment="1">
      <alignment horizontal="left"/>
    </xf>
    <xf numFmtId="0" fontId="2" fillId="0" borderId="9" xfId="0" applyFont="1" applyBorder="1" applyAlignment="1" applyProtection="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12" fillId="0" borderId="9" xfId="0" applyFont="1" applyBorder="1" applyAlignment="1" applyProtection="1">
      <alignment horizontal="left"/>
      <protection locked="0"/>
    </xf>
    <xf numFmtId="0" fontId="12" fillId="0" borderId="10" xfId="0" applyFont="1" applyFill="1" applyBorder="1" applyAlignment="1" applyProtection="1">
      <alignment horizontal="left"/>
      <protection locked="0"/>
    </xf>
    <xf numFmtId="0" fontId="12" fillId="0" borderId="11"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5" fillId="0" borderId="0" xfId="0" applyFont="1" applyBorder="1" applyAlignment="1">
      <alignment horizontal="center"/>
    </xf>
    <xf numFmtId="0" fontId="5" fillId="0" borderId="9" xfId="0" applyFont="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20" fillId="3" borderId="3" xfId="0" applyFont="1" applyFill="1" applyBorder="1" applyAlignment="1">
      <alignment horizontal="left" wrapText="1"/>
    </xf>
    <xf numFmtId="0" fontId="20" fillId="3" borderId="7" xfId="0" applyFont="1" applyFill="1" applyBorder="1" applyAlignment="1">
      <alignment horizontal="left" wrapText="1"/>
    </xf>
    <xf numFmtId="0" fontId="20" fillId="3" borderId="4" xfId="0" applyFont="1" applyFill="1" applyBorder="1" applyAlignment="1">
      <alignment horizontal="left" wrapText="1"/>
    </xf>
    <xf numFmtId="0" fontId="20" fillId="3" borderId="8" xfId="0" applyFont="1" applyFill="1" applyBorder="1" applyAlignment="1">
      <alignment horizontal="left" wrapText="1"/>
    </xf>
    <xf numFmtId="0" fontId="20" fillId="3" borderId="0" xfId="0" applyFont="1" applyFill="1" applyBorder="1" applyAlignment="1">
      <alignment horizontal="left" wrapText="1"/>
    </xf>
    <xf numFmtId="0" fontId="20" fillId="3" borderId="2" xfId="0" applyFont="1" applyFill="1" applyBorder="1" applyAlignment="1">
      <alignment horizontal="left" wrapText="1"/>
    </xf>
    <xf numFmtId="0" fontId="20" fillId="3" borderId="5" xfId="0" applyFont="1" applyFill="1" applyBorder="1" applyAlignment="1">
      <alignment horizontal="left" wrapText="1"/>
    </xf>
    <xf numFmtId="0" fontId="20" fillId="3" borderId="1" xfId="0" applyFont="1" applyFill="1" applyBorder="1" applyAlignment="1">
      <alignment horizontal="left" wrapText="1"/>
    </xf>
    <xf numFmtId="0" fontId="20" fillId="3" borderId="6" xfId="0" applyFont="1" applyFill="1" applyBorder="1" applyAlignment="1">
      <alignment horizontal="left" wrapText="1"/>
    </xf>
    <xf numFmtId="0" fontId="2" fillId="0" borderId="9" xfId="0" applyFont="1" applyFill="1" applyBorder="1" applyAlignment="1">
      <alignment horizontal="center"/>
    </xf>
    <xf numFmtId="0" fontId="12" fillId="0" borderId="9" xfId="0" applyFont="1" applyFill="1" applyBorder="1" applyAlignment="1" applyProtection="1">
      <alignment horizontal="left"/>
      <protection locked="0"/>
    </xf>
    <xf numFmtId="0" fontId="12" fillId="0" borderId="9" xfId="0" applyFont="1" applyFill="1" applyBorder="1" applyAlignment="1" applyProtection="1">
      <alignment horizontal="left" vertical="top" wrapText="1"/>
      <protection locked="0"/>
    </xf>
    <xf numFmtId="0" fontId="2" fillId="0" borderId="9" xfId="0" applyFont="1" applyBorder="1" applyAlignment="1">
      <alignment horizontal="center"/>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0" fillId="0" borderId="9" xfId="0" applyBorder="1" applyAlignment="1">
      <alignment horizontal="center" vertical="center"/>
    </xf>
    <xf numFmtId="0" fontId="0" fillId="3" borderId="3" xfId="0" applyFill="1" applyBorder="1" applyAlignment="1">
      <alignment horizontal="left" vertical="center" wrapText="1"/>
    </xf>
    <xf numFmtId="0" fontId="0" fillId="3" borderId="7" xfId="0" applyFill="1" applyBorder="1" applyAlignment="1">
      <alignment horizontal="left" vertical="center" wrapText="1"/>
    </xf>
    <xf numFmtId="0" fontId="0" fillId="3" borderId="4" xfId="0" applyFill="1" applyBorder="1" applyAlignment="1">
      <alignment horizontal="left" vertical="center" wrapText="1"/>
    </xf>
    <xf numFmtId="0" fontId="0" fillId="3" borderId="8" xfId="0" applyFill="1" applyBorder="1" applyAlignment="1">
      <alignment horizontal="left" vertical="center" wrapText="1"/>
    </xf>
    <xf numFmtId="0" fontId="0" fillId="3" borderId="0" xfId="0" applyFill="1" applyBorder="1" applyAlignment="1">
      <alignment horizontal="left" vertical="center" wrapText="1"/>
    </xf>
    <xf numFmtId="0" fontId="0" fillId="3" borderId="2"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6" xfId="0" applyFill="1" applyBorder="1" applyAlignment="1">
      <alignment horizontal="left" vertical="center" wrapText="1"/>
    </xf>
    <xf numFmtId="0" fontId="0" fillId="3" borderId="10" xfId="0" applyFill="1"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5" fillId="0" borderId="1" xfId="0" applyFont="1" applyFill="1" applyBorder="1" applyAlignment="1">
      <alignment horizont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4" xfId="0" applyFill="1" applyBorder="1" applyAlignment="1">
      <alignment horizontal="left" vertical="center"/>
    </xf>
    <xf numFmtId="0" fontId="0" fillId="3" borderId="8" xfId="0" applyFill="1" applyBorder="1" applyAlignment="1">
      <alignment horizontal="left" vertical="center"/>
    </xf>
    <xf numFmtId="0" fontId="0" fillId="3" borderId="0" xfId="0" applyFill="1" applyBorder="1" applyAlignment="1">
      <alignment horizontal="left" vertical="center"/>
    </xf>
    <xf numFmtId="0" fontId="0" fillId="3" borderId="2" xfId="0" applyFill="1" applyBorder="1" applyAlignment="1">
      <alignment horizontal="left" vertical="center"/>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6" xfId="0" applyFill="1" applyBorder="1" applyAlignment="1">
      <alignment horizontal="left" vertical="center"/>
    </xf>
    <xf numFmtId="0" fontId="0" fillId="0" borderId="0" xfId="0" applyFill="1" applyBorder="1" applyAlignment="1">
      <alignment horizontal="left" vertical="center" wrapText="1"/>
    </xf>
    <xf numFmtId="0" fontId="2" fillId="0" borderId="9" xfId="0" applyFont="1" applyBorder="1" applyAlignment="1" applyProtection="1">
      <alignment horizontal="center" vertical="center"/>
      <protection locked="0"/>
    </xf>
  </cellXfs>
  <cellStyles count="1">
    <cellStyle name="Normal" xfId="0" builtinId="0"/>
  </cellStyles>
  <dxfs count="6">
    <dxf>
      <font>
        <color auto="1"/>
      </font>
      <fill>
        <patternFill>
          <bgColor rgb="FFCC6600"/>
        </patternFill>
      </fill>
    </dxf>
    <dxf>
      <fill>
        <patternFill>
          <bgColor theme="0" tint="-0.24994659260841701"/>
        </patternFill>
      </fill>
    </dxf>
    <dxf>
      <fill>
        <patternFill>
          <bgColor rgb="FFFFCC00"/>
        </patternFill>
      </fill>
    </dxf>
    <dxf>
      <fill>
        <patternFill>
          <bgColor rgb="FFCC6600"/>
        </patternFill>
      </fill>
    </dxf>
    <dxf>
      <fill>
        <patternFill>
          <bgColor theme="0" tint="-0.24994659260841701"/>
        </patternFill>
      </fill>
    </dxf>
    <dxf>
      <fill>
        <patternFill>
          <bgColor rgb="FFFFCC00"/>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523874</xdr:colOff>
      <xdr:row>0</xdr:row>
      <xdr:rowOff>171449</xdr:rowOff>
    </xdr:from>
    <xdr:to>
      <xdr:col>9</xdr:col>
      <xdr:colOff>457199</xdr:colOff>
      <xdr:row>41</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3874" y="171449"/>
          <a:ext cx="5419725" cy="781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State Rating Instructions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Requirements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-Enter the complete Secretary’s Book in the Regional Contest at Regional Paperwork Day.  The complete Secretary’s Book includes: the organization page, list of committees, program of activities, minutes, etc. </a:t>
          </a:r>
        </a:p>
        <a:p>
          <a:pPr lvl="0"/>
          <a:r>
            <a:rPr lang="en-US" sz="1100">
              <a:solidFill>
                <a:schemeClr val="dk1"/>
              </a:solidFill>
              <a:effectLst/>
              <a:latin typeface="+mn-lt"/>
              <a:ea typeface="+mn-ea"/>
              <a:cs typeface="+mn-cs"/>
            </a:rPr>
            <a:t>-Meet the Standard Chapter Requirements (see Standard Chapter tab).</a:t>
          </a:r>
        </a:p>
        <a:p>
          <a:pPr lvl="0"/>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description of each committee is listed on the final tab in this workbook. It will not print.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Submission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order for a submission to receive</a:t>
          </a:r>
          <a:r>
            <a:rPr lang="en-US" sz="1100" baseline="0">
              <a:solidFill>
                <a:schemeClr val="dk1"/>
              </a:solidFill>
              <a:effectLst/>
              <a:latin typeface="+mn-lt"/>
              <a:ea typeface="+mn-ea"/>
              <a:cs typeface="+mn-cs"/>
            </a:rPr>
            <a:t> a rating, the chapter must include the Standard Chapter form (see tab 2), Rating Summary (tab 3), Growing Leaders pages (tab 4), Building Communities pages (tab 5), Strengthening Agriculture pages (tab 6), and the minutes from April of last year to March of the current year. If any items are not included in submission, it will not be scored.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State Rating form should be completed and either mailed to the Executive Secretary by April 5 or hand delivered to the State Paperwork Rating.</a:t>
          </a:r>
        </a:p>
        <a:p>
          <a:r>
            <a:rPr lang="en-US" sz="1100">
              <a:solidFill>
                <a:schemeClr val="dk1"/>
              </a:solidFill>
              <a:effectLst/>
              <a:latin typeface="+mn-lt"/>
              <a:ea typeface="+mn-ea"/>
              <a:cs typeface="+mn-cs"/>
            </a:rPr>
            <a:t>-The minutes of meetings must be attached to the rating form.  </a:t>
          </a:r>
        </a:p>
        <a:p>
          <a:r>
            <a:rPr lang="en-US" sz="1100">
              <a:solidFill>
                <a:schemeClr val="dk1"/>
              </a:solidFill>
              <a:effectLst/>
              <a:latin typeface="+mn-lt"/>
              <a:ea typeface="+mn-ea"/>
              <a:cs typeface="+mn-cs"/>
            </a:rPr>
            <a:t>-It is recommended that the</a:t>
          </a:r>
          <a:r>
            <a:rPr lang="en-US" sz="1100" baseline="0">
              <a:solidFill>
                <a:schemeClr val="dk1"/>
              </a:solidFill>
              <a:effectLst/>
              <a:latin typeface="+mn-lt"/>
              <a:ea typeface="+mn-ea"/>
              <a:cs typeface="+mn-cs"/>
            </a:rPr>
            <a:t> submission be bound in a 3-ring binger or folder for easy review.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Minutes/Documentation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chapter must attach minutes from April of the past year through March of the current year to the State Rating form.  </a:t>
          </a:r>
        </a:p>
        <a:p>
          <a:pPr lvl="0"/>
          <a:r>
            <a:rPr lang="en-US" sz="1100">
              <a:solidFill>
                <a:schemeClr val="dk1"/>
              </a:solidFill>
              <a:effectLst/>
              <a:latin typeface="+mn-lt"/>
              <a:ea typeface="+mn-ea"/>
              <a:cs typeface="+mn-cs"/>
            </a:rPr>
            <a:t>-Minutes pages should be clearly numbered at the bottom of each page.  </a:t>
          </a:r>
        </a:p>
        <a:p>
          <a:pPr lvl="0"/>
          <a:r>
            <a:rPr lang="en-US" sz="1100">
              <a:solidFill>
                <a:schemeClr val="dk1"/>
              </a:solidFill>
              <a:effectLst/>
              <a:latin typeface="+mn-lt"/>
              <a:ea typeface="+mn-ea"/>
              <a:cs typeface="+mn-cs"/>
            </a:rPr>
            <a:t>-The minutes must document that an activity was actually held in order for the chapter to claim points for it.  Reporting that the chapter plans to hold an activity is NOT acceptable documentation.</a:t>
          </a:r>
        </a:p>
        <a:p>
          <a:r>
            <a:rPr lang="en-US" sz="1100" i="1">
              <a:solidFill>
                <a:schemeClr val="dk1"/>
              </a:solidFill>
              <a:effectLst/>
              <a:latin typeface="+mn-lt"/>
              <a:ea typeface="+mn-ea"/>
              <a:cs typeface="+mn-cs"/>
            </a:rPr>
            <a:t>(Example- “The Greenhand Ceremony was held on September 26 with 104 people in attendance.  46 members received the Greenhand Degree.”)</a:t>
          </a:r>
        </a:p>
        <a:p>
          <a:pPr lvl="0"/>
          <a:r>
            <a:rPr lang="en-US" sz="1100">
              <a:solidFill>
                <a:schemeClr val="dk1"/>
              </a:solidFill>
              <a:effectLst/>
              <a:latin typeface="+mn-lt"/>
              <a:ea typeface="+mn-ea"/>
              <a:cs typeface="+mn-cs"/>
            </a:rPr>
            <a:t>-The review committee will look for documentation on the page listed on the State Rating Form.  If documentation is not found that the activity was held, that number of points will be deducted.  </a:t>
          </a:r>
        </a:p>
        <a:p>
          <a:pPr lvl="0"/>
          <a:r>
            <a:rPr lang="en-US" sz="1100">
              <a:solidFill>
                <a:schemeClr val="dk1"/>
              </a:solidFill>
              <a:effectLst/>
              <a:latin typeface="+mn-lt"/>
              <a:ea typeface="+mn-ea"/>
              <a:cs typeface="+mn-cs"/>
            </a:rPr>
            <a:t>-If a chapter meeting is not held between Regional FFA Day and State Paperwork Rating, the chapter may submit a copy of the Regional Grid sheet as proof of contest participation for those events held at FFA Day.  It is preferable that this information be included in the minutes.  </a:t>
          </a:r>
        </a:p>
        <a:p>
          <a:pPr lvl="0"/>
          <a:r>
            <a:rPr lang="en-US" sz="1100">
              <a:solidFill>
                <a:schemeClr val="dk1"/>
              </a:solidFill>
              <a:effectLst/>
              <a:latin typeface="+mn-lt"/>
              <a:ea typeface="+mn-ea"/>
              <a:cs typeface="+mn-cs"/>
            </a:rPr>
            <a:t>-While it is not required for the State Rating, from a student recognition perspective, it is good to include as many names in committee reports (and thus the minutes) as possible.  So listing that </a:t>
          </a:r>
          <a:r>
            <a:rPr lang="en-US" sz="1100" i="1">
              <a:solidFill>
                <a:schemeClr val="dk1"/>
              </a:solidFill>
              <a:effectLst/>
              <a:latin typeface="+mn-lt"/>
              <a:ea typeface="+mn-ea"/>
              <a:cs typeface="+mn-cs"/>
            </a:rPr>
            <a:t>“the Livestock Team competed at the State Fair on August 20, team members were Matt Chaliff, Brandon Davis, Josh Mitcham, and Sheldon McKinney,”</a:t>
          </a:r>
          <a:r>
            <a:rPr lang="en-US" sz="1100">
              <a:solidFill>
                <a:schemeClr val="dk1"/>
              </a:solidFill>
              <a:effectLst/>
              <a:latin typeface="+mn-lt"/>
              <a:ea typeface="+mn-ea"/>
              <a:cs typeface="+mn-cs"/>
            </a:rPr>
            <a:t> is the preferred method.  </a:t>
          </a:r>
        </a:p>
        <a:p>
          <a:pPr lvl="0"/>
          <a:r>
            <a:rPr lang="en-US" sz="1100">
              <a:solidFill>
                <a:schemeClr val="dk1"/>
              </a:solidFill>
              <a:effectLst/>
              <a:latin typeface="+mn-lt"/>
              <a:ea typeface="+mn-ea"/>
              <a:cs typeface="+mn-cs"/>
            </a:rPr>
            <a:t>-</a:t>
          </a:r>
          <a:r>
            <a:rPr lang="en-US" sz="1100" b="1" u="sng">
              <a:solidFill>
                <a:schemeClr val="dk1"/>
              </a:solidFill>
              <a:effectLst/>
              <a:latin typeface="+mn-lt"/>
              <a:ea typeface="+mn-ea"/>
              <a:cs typeface="+mn-cs"/>
            </a:rPr>
            <a:t>An activity may only be counted once in the rating form.</a:t>
          </a:r>
        </a:p>
        <a:p>
          <a:pPr lvl="0"/>
          <a:endParaRPr lang="en-US" sz="1100" b="1" u="sng">
            <a:solidFill>
              <a:schemeClr val="dk1"/>
            </a:solidFill>
            <a:effectLst/>
            <a:latin typeface="+mn-lt"/>
            <a:ea typeface="+mn-ea"/>
            <a:cs typeface="+mn-cs"/>
          </a:endParaRPr>
        </a:p>
        <a:p>
          <a:pPr lvl="0"/>
          <a:r>
            <a:rPr lang="en-US" sz="1100" b="1" u="sng">
              <a:solidFill>
                <a:srgbClr val="FF0000"/>
              </a:solidFill>
              <a:effectLst/>
              <a:latin typeface="+mn-lt"/>
              <a:ea typeface="+mn-ea"/>
              <a:cs typeface="+mn-cs"/>
            </a:rPr>
            <a:t>Be aware that this page and the Committee Description tab will not print and are not part of the rating submission.</a:t>
          </a:r>
        </a:p>
        <a:p>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533400</xdr:colOff>
      <xdr:row>7</xdr:row>
      <xdr:rowOff>123825</xdr:rowOff>
    </xdr:from>
    <xdr:to>
      <xdr:col>21</xdr:col>
      <xdr:colOff>381000</xdr:colOff>
      <xdr:row>45</xdr:row>
      <xdr:rowOff>114300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6475" y="1314450"/>
          <a:ext cx="5943600" cy="6858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p>
        <a:p>
          <a:r>
            <a:rPr lang="en-US" sz="1100" baseline="0"/>
            <a:t>For the first items in the checklist, select 'Yes' if the chapter completed the requirement during the time period covered in this report.  All  seven must be answered 'Yes'  in order to complete the State Rating process.</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t>If all items are met, the words 'Meets Requirement' will display.</a:t>
          </a:r>
        </a:p>
        <a:p>
          <a:endParaRPr lang="en-US" sz="1100" baseline="0"/>
        </a:p>
        <a:p>
          <a:endParaRPr lang="en-US" sz="1100" baseline="0"/>
        </a:p>
        <a:p>
          <a:r>
            <a:rPr lang="en-US" sz="1100" baseline="0"/>
            <a:t>For the six requirements at the bottom, at least 3 of the 6 must have occurred during the time period covered by this report.  </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t>If 3 or more of the requirements are met, 'Meets Requirements' will display. </a:t>
          </a:r>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xdr:col>
      <xdr:colOff>552450</xdr:colOff>
      <xdr:row>3</xdr:row>
      <xdr:rowOff>38098</xdr:rowOff>
    </xdr:from>
    <xdr:to>
      <xdr:col>27</xdr:col>
      <xdr:colOff>438151</xdr:colOff>
      <xdr:row>43</xdr:row>
      <xdr:rowOff>19050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72275" y="742948"/>
          <a:ext cx="6591301" cy="685800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point</a:t>
          </a:r>
          <a:r>
            <a:rPr lang="en-US" sz="1100" baseline="0"/>
            <a:t> total for this page</a:t>
          </a:r>
          <a:r>
            <a:rPr lang="en-US" sz="1100"/>
            <a:t> will automatically</a:t>
          </a:r>
          <a:r>
            <a:rPr lang="en-US" sz="1100" baseline="0"/>
            <a:t> transfer from other pages. </a:t>
          </a:r>
        </a:p>
        <a:p>
          <a:endParaRPr lang="en-US" sz="1100" baseline="0"/>
        </a:p>
        <a:p>
          <a:r>
            <a:rPr lang="en-US" sz="1100" baseline="0"/>
            <a:t>The 'Score Assigned at State Rating' and 'Rating' will be filled in after the application is reviewed during State Paperwork Scoring in April.   </a:t>
          </a:r>
        </a:p>
        <a:p>
          <a:endParaRPr lang="en-US" sz="1100" baseline="0"/>
        </a:p>
        <a:p>
          <a:endParaRPr lang="en-US" sz="1100" baseline="0"/>
        </a:p>
        <a:p>
          <a:endParaRPr lang="en-US" sz="1100" baseline="0"/>
        </a:p>
        <a:p>
          <a:endParaRPr lang="en-US" sz="1100" baseline="0"/>
        </a:p>
        <a:p>
          <a:r>
            <a:rPr lang="en-US" sz="1100" baseline="0">
              <a:solidFill>
                <a:schemeClr val="dk1"/>
              </a:solidFill>
              <a:effectLst/>
              <a:latin typeface="+mn-lt"/>
              <a:ea typeface="+mn-ea"/>
              <a:cs typeface="+mn-cs"/>
            </a:rPr>
            <a:t>Rating Levels are assigned based on the following :</a:t>
          </a:r>
          <a:endParaRPr lang="en-US">
            <a:effectLst/>
          </a:endParaRPr>
        </a:p>
        <a:p>
          <a:r>
            <a:rPr lang="en-US" sz="1100" baseline="0">
              <a:solidFill>
                <a:schemeClr val="dk1"/>
              </a:solidFill>
              <a:effectLst/>
              <a:latin typeface="+mn-lt"/>
              <a:ea typeface="+mn-ea"/>
              <a:cs typeface="+mn-cs"/>
            </a:rPr>
            <a:t>100-199 - Bronze</a:t>
          </a:r>
          <a:endParaRPr lang="en-US">
            <a:effectLst/>
          </a:endParaRPr>
        </a:p>
        <a:p>
          <a:r>
            <a:rPr lang="en-US" sz="1100" baseline="0">
              <a:solidFill>
                <a:schemeClr val="dk1"/>
              </a:solidFill>
              <a:effectLst/>
              <a:latin typeface="+mn-lt"/>
              <a:ea typeface="+mn-ea"/>
              <a:cs typeface="+mn-cs"/>
            </a:rPr>
            <a:t>200-299 - Silver</a:t>
          </a:r>
          <a:endParaRPr lang="en-US">
            <a:effectLst/>
          </a:endParaRPr>
        </a:p>
        <a:p>
          <a:r>
            <a:rPr lang="en-US" sz="1100" baseline="0">
              <a:solidFill>
                <a:schemeClr val="dk1"/>
              </a:solidFill>
              <a:effectLst/>
              <a:latin typeface="+mn-lt"/>
              <a:ea typeface="+mn-ea"/>
              <a:cs typeface="+mn-cs"/>
            </a:rPr>
            <a:t>300+ - Gold</a:t>
          </a:r>
          <a:endParaRPr lang="en-US">
            <a:effectLst/>
          </a:endParaRPr>
        </a:p>
        <a:p>
          <a:endParaRPr lang="en-US" sz="1100" baseline="0"/>
        </a:p>
        <a:p>
          <a:endParaRPr lang="en-US" sz="1100" baseline="0"/>
        </a:p>
        <a:p>
          <a:endParaRPr lang="en-US" sz="1100" baseline="0"/>
        </a:p>
        <a:p>
          <a:endParaRPr lang="en-US" sz="1100" baseline="0"/>
        </a:p>
        <a:p>
          <a:endParaRPr lang="en-US" sz="1100" baseline="0"/>
        </a:p>
        <a:p>
          <a:r>
            <a:rPr lang="en-US" sz="1100" baseline="0"/>
            <a:t>After all information has been entered, the rating for the chapter (based on the information entered) will display below the Grand Total.</a:t>
          </a:r>
        </a:p>
        <a:p>
          <a:r>
            <a:rPr lang="en-US" sz="1100" baseline="0"/>
            <a:t>*Note that during State Rating review process, adjustments may be made to the score if incorrect and/or undocumented information is found. The rating displayed below the grand total is </a:t>
          </a:r>
          <a:r>
            <a:rPr lang="en-US" sz="1100" b="1" baseline="0"/>
            <a:t>not a guarantee </a:t>
          </a:r>
          <a:r>
            <a:rPr lang="en-US" sz="1100" baseline="0"/>
            <a:t>of the final rating the chapter will receive.  </a:t>
          </a:r>
        </a:p>
        <a:p>
          <a:endParaRPr lang="en-US" sz="1100" baseline="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541257</xdr:colOff>
      <xdr:row>40</xdr:row>
      <xdr:rowOff>151428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3342857" cy="7771428"/>
        </a:xfrm>
        <a:prstGeom prst="rect">
          <a:avLst/>
        </a:prstGeom>
      </xdr:spPr>
    </xdr:pic>
    <xdr:clientData fPrintsWithSheet="0"/>
  </xdr:twoCellAnchor>
  <xdr:twoCellAnchor editAs="oneCell">
    <xdr:from>
      <xdr:col>0</xdr:col>
      <xdr:colOff>0</xdr:colOff>
      <xdr:row>41</xdr:row>
      <xdr:rowOff>0</xdr:rowOff>
    </xdr:from>
    <xdr:to>
      <xdr:col>21</xdr:col>
      <xdr:colOff>522209</xdr:colOff>
      <xdr:row>73</xdr:row>
      <xdr:rowOff>123048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0" y="7810500"/>
          <a:ext cx="13323809" cy="6219048"/>
        </a:xfrm>
        <a:prstGeom prst="rect">
          <a:avLst/>
        </a:prstGeom>
      </xdr:spPr>
    </xdr:pic>
    <xdr:clientData fPrintsWithSheet="0"/>
  </xdr:twoCellAnchor>
  <xdr:twoCellAnchor editAs="oneCell">
    <xdr:from>
      <xdr:col>0</xdr:col>
      <xdr:colOff>0</xdr:colOff>
      <xdr:row>74</xdr:row>
      <xdr:rowOff>0</xdr:rowOff>
    </xdr:from>
    <xdr:to>
      <xdr:col>21</xdr:col>
      <xdr:colOff>493638</xdr:colOff>
      <xdr:row>117</xdr:row>
      <xdr:rowOff>46595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0" y="14097000"/>
          <a:ext cx="13295238" cy="823809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workbookViewId="0">
      <selection activeCell="L35" sqref="L35"/>
    </sheetView>
  </sheetViews>
  <sheetFormatPr defaultRowHeight="14.4" x14ac:dyDescent="0.3"/>
  <sheetData/>
  <sheetProtection algorithmName="SHA-512" hashValue="jYeuEUPE+TE7tDzRFka+RNVmcxRd1J2PoWBFJYFEAKUA4xPVhGmQtDilxEOaCbEujJZx9k0fdRQgkFDtH7grOg==" saltValue="QW2GQFnZ7irP3CCqskktbw==" spinCount="100000" sheet="1" objects="1" scenarios="1" selectLockedCells="1" selectUnlockedCells="1"/>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6FF"/>
  </sheetPr>
  <dimension ref="A1:L46"/>
  <sheetViews>
    <sheetView showGridLines="0" tabSelected="1" topLeftCell="A22" workbookViewId="0">
      <selection activeCell="A42" sqref="A42"/>
    </sheetView>
  </sheetViews>
  <sheetFormatPr defaultRowHeight="14.4" x14ac:dyDescent="0.3"/>
  <cols>
    <col min="1" max="1" width="10.109375" customWidth="1"/>
    <col min="11" max="12" width="9.109375" hidden="1" customWidth="1"/>
  </cols>
  <sheetData>
    <row r="1" spans="1:12" x14ac:dyDescent="0.3">
      <c r="A1" s="87" t="s">
        <v>63</v>
      </c>
      <c r="B1" s="87"/>
      <c r="C1" s="87"/>
      <c r="D1" s="87"/>
      <c r="E1" s="87"/>
      <c r="F1" s="87"/>
      <c r="G1" s="87"/>
      <c r="H1" s="87"/>
      <c r="I1" s="87"/>
    </row>
    <row r="2" spans="1:12" ht="9.75" customHeight="1" x14ac:dyDescent="0.3">
      <c r="A2" s="87"/>
      <c r="B2" s="87"/>
      <c r="C2" s="87"/>
      <c r="D2" s="87"/>
      <c r="E2" s="87"/>
      <c r="F2" s="87"/>
      <c r="G2" s="87"/>
      <c r="H2" s="87"/>
      <c r="I2" s="87"/>
    </row>
    <row r="3" spans="1:12" ht="9.75" customHeight="1" x14ac:dyDescent="0.3">
      <c r="L3" t="s">
        <v>64</v>
      </c>
    </row>
    <row r="4" spans="1:12" ht="18" x14ac:dyDescent="0.35">
      <c r="A4" s="11" t="s">
        <v>65</v>
      </c>
      <c r="B4" s="88" t="s">
        <v>66</v>
      </c>
      <c r="C4" s="88"/>
      <c r="D4" s="88"/>
      <c r="E4" s="88"/>
      <c r="F4" s="89" t="s">
        <v>1</v>
      </c>
      <c r="G4" s="89"/>
      <c r="H4" s="90" t="s">
        <v>163</v>
      </c>
      <c r="I4" s="90"/>
      <c r="L4" t="s">
        <v>67</v>
      </c>
    </row>
    <row r="5" spans="1:12" ht="10.5" customHeight="1" x14ac:dyDescent="0.3"/>
    <row r="6" spans="1:12" ht="15" customHeight="1" x14ac:dyDescent="0.3">
      <c r="A6" s="91" t="s">
        <v>68</v>
      </c>
      <c r="B6" s="92"/>
      <c r="C6" s="92"/>
      <c r="D6" s="92"/>
      <c r="E6" s="92"/>
      <c r="F6" s="92"/>
      <c r="G6" s="92"/>
      <c r="H6" s="92"/>
      <c r="I6" s="93"/>
    </row>
    <row r="7" spans="1:12" x14ac:dyDescent="0.3">
      <c r="A7" s="94"/>
      <c r="B7" s="95"/>
      <c r="C7" s="95"/>
      <c r="D7" s="95"/>
      <c r="E7" s="95"/>
      <c r="F7" s="95"/>
      <c r="G7" s="95"/>
      <c r="H7" s="95"/>
      <c r="I7" s="96"/>
    </row>
    <row r="8" spans="1:12" x14ac:dyDescent="0.3">
      <c r="A8" s="94"/>
      <c r="B8" s="95"/>
      <c r="C8" s="95"/>
      <c r="D8" s="95"/>
      <c r="E8" s="95"/>
      <c r="F8" s="95"/>
      <c r="G8" s="95"/>
      <c r="H8" s="95"/>
      <c r="I8" s="96"/>
    </row>
    <row r="9" spans="1:12" x14ac:dyDescent="0.3">
      <c r="A9" s="94"/>
      <c r="B9" s="95"/>
      <c r="C9" s="95"/>
      <c r="D9" s="95"/>
      <c r="E9" s="95"/>
      <c r="F9" s="95"/>
      <c r="G9" s="95"/>
      <c r="H9" s="95"/>
      <c r="I9" s="96"/>
    </row>
    <row r="10" spans="1:12" x14ac:dyDescent="0.3">
      <c r="A10" s="94"/>
      <c r="B10" s="95"/>
      <c r="C10" s="95"/>
      <c r="D10" s="95"/>
      <c r="E10" s="95"/>
      <c r="F10" s="95"/>
      <c r="G10" s="95"/>
      <c r="H10" s="95"/>
      <c r="I10" s="96"/>
    </row>
    <row r="11" spans="1:12" ht="6" customHeight="1" x14ac:dyDescent="0.3">
      <c r="A11" s="97"/>
      <c r="B11" s="98"/>
      <c r="C11" s="98"/>
      <c r="D11" s="98"/>
      <c r="E11" s="98"/>
      <c r="F11" s="98"/>
      <c r="G11" s="98"/>
      <c r="H11" s="98"/>
      <c r="I11" s="99"/>
    </row>
    <row r="12" spans="1:12" ht="10.5" customHeight="1" x14ac:dyDescent="0.3"/>
    <row r="13" spans="1:12" ht="15.6" x14ac:dyDescent="0.3">
      <c r="A13" s="47"/>
      <c r="B13" t="s">
        <v>134</v>
      </c>
      <c r="K13">
        <f>IF(A13="yes",1,0)</f>
        <v>0</v>
      </c>
    </row>
    <row r="14" spans="1:12" ht="8.1" customHeight="1" x14ac:dyDescent="0.3">
      <c r="A14" s="26"/>
    </row>
    <row r="15" spans="1:12" ht="15.6" x14ac:dyDescent="0.3">
      <c r="A15" s="47"/>
      <c r="B15" t="s">
        <v>69</v>
      </c>
      <c r="K15">
        <f>IF(A15="yes",1,0)</f>
        <v>0</v>
      </c>
    </row>
    <row r="16" spans="1:12" ht="8.1" customHeight="1" x14ac:dyDescent="0.3">
      <c r="A16" s="26"/>
    </row>
    <row r="17" spans="1:11" ht="15.6" x14ac:dyDescent="0.3">
      <c r="A17" s="47"/>
      <c r="B17" t="s">
        <v>135</v>
      </c>
      <c r="K17">
        <f>IF(A17="yes",1,0)</f>
        <v>0</v>
      </c>
    </row>
    <row r="18" spans="1:11" ht="12" customHeight="1" x14ac:dyDescent="0.3">
      <c r="A18" s="26"/>
    </row>
    <row r="19" spans="1:11" ht="15.6" x14ac:dyDescent="0.3">
      <c r="A19" s="47"/>
      <c r="B19" t="s">
        <v>144</v>
      </c>
      <c r="K19">
        <f>IF(A19="yes",1,0)</f>
        <v>0</v>
      </c>
    </row>
    <row r="20" spans="1:11" ht="13.5" customHeight="1" x14ac:dyDescent="0.3">
      <c r="A20" s="26"/>
    </row>
    <row r="21" spans="1:11" ht="15.6" x14ac:dyDescent="0.3">
      <c r="A21" s="47"/>
      <c r="B21" s="100" t="s">
        <v>155</v>
      </c>
      <c r="C21" s="100"/>
      <c r="D21" s="100"/>
      <c r="E21" s="100"/>
      <c r="F21" s="100"/>
      <c r="G21" s="100"/>
      <c r="H21" s="100"/>
      <c r="I21" s="100"/>
      <c r="K21">
        <f>IF(A21="yes",1,0)</f>
        <v>0</v>
      </c>
    </row>
    <row r="22" spans="1:11" ht="43.5" customHeight="1" x14ac:dyDescent="0.3">
      <c r="A22" s="26"/>
      <c r="B22" s="100"/>
      <c r="C22" s="100"/>
      <c r="D22" s="100"/>
      <c r="E22" s="100"/>
      <c r="F22" s="100"/>
      <c r="G22" s="100"/>
      <c r="H22" s="100"/>
      <c r="I22" s="100"/>
    </row>
    <row r="23" spans="1:11" ht="8.25" customHeight="1" x14ac:dyDescent="0.3">
      <c r="A23" s="26"/>
    </row>
    <row r="24" spans="1:11" ht="15.6" x14ac:dyDescent="0.3">
      <c r="A24" s="47"/>
      <c r="B24" t="s">
        <v>145</v>
      </c>
      <c r="K24">
        <f>IF(A24="yes",1,0)</f>
        <v>0</v>
      </c>
    </row>
    <row r="25" spans="1:11" ht="10.5" customHeight="1" x14ac:dyDescent="0.3">
      <c r="A25" s="26"/>
    </row>
    <row r="26" spans="1:11" ht="15.6" x14ac:dyDescent="0.3">
      <c r="A26" s="47"/>
      <c r="B26" t="s">
        <v>156</v>
      </c>
      <c r="K26">
        <f>IF(A26="yes",1,0)</f>
        <v>0</v>
      </c>
    </row>
    <row r="27" spans="1:11" ht="13.5" customHeight="1" x14ac:dyDescent="0.3">
      <c r="A27" s="26"/>
    </row>
    <row r="28" spans="1:11" x14ac:dyDescent="0.3">
      <c r="B28" s="85"/>
      <c r="C28" s="85"/>
      <c r="D28" s="85"/>
      <c r="E28" s="85"/>
      <c r="F28" s="85"/>
      <c r="G28" s="85"/>
      <c r="H28" s="85"/>
      <c r="I28" s="85"/>
    </row>
    <row r="29" spans="1:11" x14ac:dyDescent="0.3">
      <c r="B29" s="85"/>
      <c r="C29" s="85"/>
      <c r="D29" s="85"/>
      <c r="E29" s="85"/>
      <c r="F29" s="85"/>
      <c r="G29" s="85"/>
      <c r="H29" s="85"/>
      <c r="I29" s="85"/>
      <c r="K29">
        <f>SUM(K13:K27)</f>
        <v>0</v>
      </c>
    </row>
    <row r="30" spans="1:11" ht="18" x14ac:dyDescent="0.3">
      <c r="A30" s="48" t="str">
        <f>IF(K29&lt;7,"Does Not Meet Requirement", "Meets Requirement")</f>
        <v>Does Not Meet Requirement</v>
      </c>
      <c r="B30" s="48"/>
      <c r="C30" s="48"/>
      <c r="D30" s="48"/>
      <c r="E30" s="49"/>
      <c r="F30" s="49"/>
      <c r="G30" s="49"/>
      <c r="H30" s="49"/>
      <c r="I30" s="49"/>
    </row>
    <row r="31" spans="1:11" ht="10.5" customHeight="1" x14ac:dyDescent="0.3"/>
    <row r="32" spans="1:11" s="50" customFormat="1" x14ac:dyDescent="0.3">
      <c r="A32" s="50" t="s">
        <v>70</v>
      </c>
    </row>
    <row r="33" spans="1:11" ht="9.75" customHeight="1" x14ac:dyDescent="0.3"/>
    <row r="34" spans="1:11" ht="15.6" x14ac:dyDescent="0.3">
      <c r="A34" s="47"/>
      <c r="B34" t="s">
        <v>136</v>
      </c>
      <c r="K34">
        <f>IF(A34="yes",1,0)</f>
        <v>0</v>
      </c>
    </row>
    <row r="35" spans="1:11" ht="12" customHeight="1" x14ac:dyDescent="0.3">
      <c r="A35" s="26"/>
    </row>
    <row r="36" spans="1:11" ht="15.6" x14ac:dyDescent="0.3">
      <c r="A36" s="47"/>
      <c r="B36" s="53" t="s">
        <v>137</v>
      </c>
      <c r="C36" s="53"/>
      <c r="D36" s="53"/>
      <c r="E36" s="53"/>
      <c r="F36" s="53"/>
      <c r="G36" s="53"/>
      <c r="K36">
        <f>IF(A36="yes",1,0)</f>
        <v>0</v>
      </c>
    </row>
    <row r="37" spans="1:11" ht="12.75" customHeight="1" x14ac:dyDescent="0.3">
      <c r="A37" s="26"/>
    </row>
    <row r="38" spans="1:11" ht="15.6" x14ac:dyDescent="0.3">
      <c r="A38" s="47"/>
      <c r="B38" t="s">
        <v>138</v>
      </c>
      <c r="K38">
        <f>IF(A38="yes",1,0)</f>
        <v>0</v>
      </c>
    </row>
    <row r="39" spans="1:11" ht="7.5" customHeight="1" x14ac:dyDescent="0.3">
      <c r="A39" s="26"/>
    </row>
    <row r="40" spans="1:11" ht="17.25" customHeight="1" x14ac:dyDescent="0.3">
      <c r="A40" s="47"/>
      <c r="B40" t="s">
        <v>139</v>
      </c>
      <c r="K40">
        <f>IF(A40="yes",1,0)</f>
        <v>0</v>
      </c>
    </row>
    <row r="41" spans="1:11" ht="10.5" customHeight="1" x14ac:dyDescent="0.3">
      <c r="A41" s="26"/>
    </row>
    <row r="42" spans="1:11" ht="15.6" x14ac:dyDescent="0.3">
      <c r="A42" s="47"/>
      <c r="B42" t="s">
        <v>140</v>
      </c>
      <c r="K42">
        <f>IF(A42="yes",1,0)</f>
        <v>0</v>
      </c>
    </row>
    <row r="43" spans="1:11" ht="23.25" customHeight="1" x14ac:dyDescent="0.3">
      <c r="A43" s="47"/>
      <c r="B43" t="s">
        <v>146</v>
      </c>
      <c r="K43">
        <f>IF(A43="yes",1,0)</f>
        <v>0</v>
      </c>
    </row>
    <row r="44" spans="1:11" ht="7.5" customHeight="1" x14ac:dyDescent="0.3"/>
    <row r="45" spans="1:11" x14ac:dyDescent="0.3">
      <c r="A45" s="86" t="str">
        <f>IF(K45&lt;3,"Does not meet Requirement","Meets Requirement")</f>
        <v>Does not meet Requirement</v>
      </c>
      <c r="B45" s="86"/>
      <c r="C45" s="86"/>
      <c r="D45" s="86"/>
      <c r="K45">
        <f>SUM(K34:K43)</f>
        <v>0</v>
      </c>
    </row>
    <row r="46" spans="1:11" x14ac:dyDescent="0.3">
      <c r="A46" s="86"/>
      <c r="B46" s="86"/>
      <c r="C46" s="86"/>
      <c r="D46" s="86"/>
    </row>
  </sheetData>
  <sheetProtection algorithmName="SHA-512" hashValue="SoOc3tMXne3trsEIdGvpGLY+JR0B+wSra8mjMfwKQ6Pj1bgXxKhKMVyDppMFtku7nguHSWtl3sdltSgOlF9NUw==" saltValue="6YktZ+luDNMudzO1ucmxzg==" spinCount="100000" sheet="1" objects="1" scenarios="1" selectLockedCells="1"/>
  <mergeCells count="8">
    <mergeCell ref="B28:I29"/>
    <mergeCell ref="A45:D46"/>
    <mergeCell ref="A1:I2"/>
    <mergeCell ref="B4:E4"/>
    <mergeCell ref="F4:G4"/>
    <mergeCell ref="H4:I4"/>
    <mergeCell ref="A6:I11"/>
    <mergeCell ref="B21:I22"/>
  </mergeCells>
  <dataValidations count="1">
    <dataValidation type="list" allowBlank="1" showInputMessage="1" showErrorMessage="1" sqref="A13 A15 A17 A19 A21 A24 A26 A34 A36 A38 A40 A42:A43" xr:uid="{00000000-0002-0000-0100-000000000000}">
      <formula1>$L$2:$L$4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P50"/>
  <sheetViews>
    <sheetView showGridLines="0" topLeftCell="A2" zoomScaleNormal="100" workbookViewId="0">
      <selection activeCell="F17" sqref="F17:I18"/>
    </sheetView>
  </sheetViews>
  <sheetFormatPr defaultRowHeight="14.4" x14ac:dyDescent="0.3"/>
  <cols>
    <col min="5" max="5" width="11" customWidth="1"/>
    <col min="7" max="9" width="9.109375" customWidth="1"/>
    <col min="10" max="10" width="0" hidden="1" customWidth="1"/>
    <col min="11" max="16" width="9.109375" hidden="1" customWidth="1"/>
    <col min="17" max="17" width="9.109375" customWidth="1"/>
  </cols>
  <sheetData>
    <row r="2" spans="1:12" ht="25.5" customHeight="1" x14ac:dyDescent="0.35">
      <c r="A2" s="1" t="s">
        <v>0</v>
      </c>
      <c r="B2" s="101" t="str">
        <f>'2 - Standard Chapter'!$B$4:$E$4</f>
        <v>(Type Chapter Name Here)</v>
      </c>
      <c r="C2" s="101"/>
      <c r="D2" s="101"/>
      <c r="E2" s="101"/>
      <c r="F2" s="102" t="s">
        <v>1</v>
      </c>
      <c r="G2" s="102"/>
      <c r="H2" s="101" t="str">
        <f>'2 - Standard Chapter'!H4:I4</f>
        <v>2019-2020</v>
      </c>
      <c r="I2" s="101"/>
    </row>
    <row r="3" spans="1:12" x14ac:dyDescent="0.3">
      <c r="B3" s="2"/>
      <c r="C3" s="2"/>
      <c r="D3" s="2"/>
      <c r="E3" s="2"/>
      <c r="F3" s="2"/>
    </row>
    <row r="4" spans="1:12" x14ac:dyDescent="0.3">
      <c r="A4" s="103" t="s">
        <v>2</v>
      </c>
      <c r="B4" s="103"/>
      <c r="C4" s="104"/>
      <c r="D4" s="105"/>
      <c r="E4" s="106"/>
      <c r="G4" s="104" t="s">
        <v>3</v>
      </c>
      <c r="H4" s="105"/>
      <c r="I4" s="106"/>
    </row>
    <row r="5" spans="1:12" x14ac:dyDescent="0.3">
      <c r="A5" s="103"/>
      <c r="B5" s="103"/>
      <c r="C5" s="104"/>
      <c r="D5" s="107"/>
      <c r="E5" s="108"/>
      <c r="G5" s="104"/>
      <c r="H5" s="107"/>
      <c r="I5" s="108"/>
    </row>
    <row r="7" spans="1:12" ht="15" customHeight="1" x14ac:dyDescent="0.3">
      <c r="A7" s="118" t="s">
        <v>133</v>
      </c>
      <c r="B7" s="118"/>
      <c r="C7" s="118"/>
      <c r="D7" s="118"/>
      <c r="E7" s="118"/>
      <c r="F7" s="118"/>
      <c r="G7" s="118"/>
      <c r="H7" s="118"/>
      <c r="I7" s="118"/>
      <c r="J7" s="32"/>
    </row>
    <row r="8" spans="1:12" x14ac:dyDescent="0.3">
      <c r="A8" s="118"/>
      <c r="B8" s="118"/>
      <c r="C8" s="118"/>
      <c r="D8" s="118"/>
      <c r="E8" s="118"/>
      <c r="F8" s="118"/>
      <c r="G8" s="118"/>
      <c r="H8" s="118"/>
      <c r="I8" s="118"/>
      <c r="J8" s="32"/>
    </row>
    <row r="9" spans="1:12" x14ac:dyDescent="0.3">
      <c r="A9" s="118"/>
      <c r="B9" s="118"/>
      <c r="C9" s="118"/>
      <c r="D9" s="118"/>
      <c r="E9" s="118"/>
      <c r="F9" s="118"/>
      <c r="G9" s="118"/>
      <c r="H9" s="118"/>
      <c r="I9" s="118"/>
      <c r="J9" s="32"/>
    </row>
    <row r="10" spans="1:12" x14ac:dyDescent="0.3">
      <c r="A10" s="118"/>
      <c r="B10" s="118"/>
      <c r="C10" s="118"/>
      <c r="D10" s="118"/>
      <c r="E10" s="118"/>
      <c r="F10" s="118"/>
      <c r="G10" s="118"/>
      <c r="H10" s="118"/>
      <c r="I10" s="118"/>
      <c r="J10" s="32"/>
    </row>
    <row r="11" spans="1:12" x14ac:dyDescent="0.3">
      <c r="A11" s="118"/>
      <c r="B11" s="118"/>
      <c r="C11" s="118"/>
      <c r="D11" s="118"/>
      <c r="E11" s="118"/>
      <c r="F11" s="118"/>
      <c r="G11" s="118"/>
      <c r="H11" s="118"/>
      <c r="I11" s="118"/>
      <c r="J11" s="32"/>
    </row>
    <row r="12" spans="1:12" x14ac:dyDescent="0.3">
      <c r="A12" s="118"/>
      <c r="B12" s="118"/>
      <c r="C12" s="118"/>
      <c r="D12" s="118"/>
      <c r="E12" s="118"/>
      <c r="F12" s="118"/>
      <c r="G12" s="118"/>
      <c r="H12" s="118"/>
      <c r="I12" s="118"/>
      <c r="J12" s="32"/>
    </row>
    <row r="13" spans="1:12" ht="18" x14ac:dyDescent="0.3">
      <c r="A13" s="140" t="s">
        <v>4</v>
      </c>
      <c r="B13" s="140"/>
      <c r="C13" s="140"/>
      <c r="D13" s="140"/>
      <c r="E13" s="140"/>
      <c r="F13" s="140"/>
      <c r="G13" s="140"/>
      <c r="H13" s="140"/>
      <c r="I13" s="140"/>
      <c r="J13" s="34"/>
    </row>
    <row r="14" spans="1:12" ht="12" customHeight="1" x14ac:dyDescent="0.35">
      <c r="A14" s="36"/>
      <c r="B14" s="37"/>
      <c r="C14" s="37"/>
      <c r="D14" s="37"/>
      <c r="E14" s="37"/>
      <c r="F14" s="38"/>
      <c r="G14" s="39"/>
      <c r="H14" s="7"/>
      <c r="I14" s="40"/>
      <c r="J14" s="30"/>
      <c r="K14" s="31"/>
      <c r="L14" s="31"/>
    </row>
    <row r="15" spans="1:12" ht="15.75" customHeight="1" x14ac:dyDescent="0.35">
      <c r="A15" s="116" t="s">
        <v>13</v>
      </c>
      <c r="B15" s="117"/>
      <c r="C15" s="117"/>
      <c r="D15" s="35">
        <f>'4 - Growing Leaders'!I56</f>
        <v>0</v>
      </c>
      <c r="E15" s="33"/>
      <c r="F15" s="24"/>
      <c r="G15" s="24"/>
      <c r="H15" s="24"/>
      <c r="I15" s="41"/>
      <c r="J15" s="31"/>
      <c r="K15" s="31"/>
      <c r="L15" s="31"/>
    </row>
    <row r="16" spans="1:12" ht="10.5" customHeight="1" x14ac:dyDescent="0.35">
      <c r="A16" s="46"/>
      <c r="B16" s="51"/>
      <c r="C16" s="17"/>
      <c r="D16" s="28"/>
      <c r="E16" s="33"/>
      <c r="F16" s="24"/>
      <c r="G16" s="24"/>
      <c r="H16" s="24"/>
      <c r="I16" s="41"/>
      <c r="J16" s="31"/>
      <c r="K16" s="31"/>
      <c r="L16" s="31"/>
    </row>
    <row r="17" spans="1:16" ht="15" customHeight="1" x14ac:dyDescent="0.3">
      <c r="A17" s="116" t="s">
        <v>83</v>
      </c>
      <c r="B17" s="117"/>
      <c r="C17" s="117"/>
      <c r="D17" s="35">
        <f>'4 - Growing Leaders'!I59</f>
        <v>0</v>
      </c>
      <c r="E17" s="33"/>
      <c r="F17" s="141" t="s">
        <v>97</v>
      </c>
      <c r="G17" s="141"/>
      <c r="H17" s="141"/>
      <c r="I17" s="142"/>
      <c r="J17" s="31"/>
      <c r="K17" s="31"/>
      <c r="L17" s="31"/>
    </row>
    <row r="18" spans="1:16" ht="10.5" customHeight="1" x14ac:dyDescent="0.3">
      <c r="A18" s="46"/>
      <c r="B18" s="51"/>
      <c r="C18" s="17"/>
      <c r="D18" s="28"/>
      <c r="E18" s="33"/>
      <c r="F18" s="141"/>
      <c r="G18" s="141"/>
      <c r="H18" s="141"/>
      <c r="I18" s="142"/>
      <c r="J18" s="31"/>
      <c r="K18" s="31"/>
      <c r="L18" s="31"/>
    </row>
    <row r="19" spans="1:16" ht="15" customHeight="1" x14ac:dyDescent="0.3">
      <c r="A19" s="116" t="s">
        <v>15</v>
      </c>
      <c r="B19" s="117"/>
      <c r="C19" s="117"/>
      <c r="D19" s="35">
        <f>'4 - Growing Leaders'!I62</f>
        <v>0</v>
      </c>
      <c r="E19" s="33"/>
      <c r="F19" s="42"/>
      <c r="G19" s="143">
        <f>SUM(D15:D23)</f>
        <v>0</v>
      </c>
      <c r="H19" s="143"/>
      <c r="I19" s="43"/>
      <c r="J19" s="31"/>
      <c r="K19" s="31"/>
      <c r="L19" s="31"/>
    </row>
    <row r="20" spans="1:16" ht="10.5" customHeight="1" x14ac:dyDescent="0.3">
      <c r="A20" s="52"/>
      <c r="B20" s="4"/>
      <c r="C20" s="17"/>
      <c r="D20" s="44"/>
      <c r="E20" s="33"/>
      <c r="F20" s="42"/>
      <c r="G20" s="143"/>
      <c r="H20" s="143"/>
      <c r="I20" s="43"/>
      <c r="J20" s="31"/>
      <c r="K20" s="31"/>
      <c r="L20" s="31"/>
    </row>
    <row r="21" spans="1:16" ht="15" customHeight="1" x14ac:dyDescent="0.3">
      <c r="A21" s="116" t="s">
        <v>16</v>
      </c>
      <c r="B21" s="117"/>
      <c r="C21" s="117"/>
      <c r="D21" s="35">
        <f>'4 - Growing Leaders'!I65</f>
        <v>0</v>
      </c>
      <c r="E21" s="33"/>
      <c r="F21" s="42"/>
      <c r="G21" s="143"/>
      <c r="H21" s="143"/>
      <c r="I21" s="43"/>
      <c r="J21" s="31"/>
      <c r="K21" s="31"/>
      <c r="L21" s="31"/>
    </row>
    <row r="22" spans="1:16" ht="10.5" customHeight="1" x14ac:dyDescent="0.35">
      <c r="A22" s="52"/>
      <c r="B22" s="4"/>
      <c r="C22" s="17"/>
      <c r="D22" s="44"/>
      <c r="E22" s="33"/>
      <c r="F22" s="33"/>
      <c r="G22" s="31"/>
      <c r="H22" s="24"/>
      <c r="I22" s="41"/>
      <c r="J22" s="31"/>
      <c r="K22" s="31"/>
      <c r="L22" s="31"/>
    </row>
    <row r="23" spans="1:16" ht="15" customHeight="1" x14ac:dyDescent="0.35">
      <c r="A23" s="138" t="s">
        <v>14</v>
      </c>
      <c r="B23" s="139"/>
      <c r="C23" s="139"/>
      <c r="D23" s="35">
        <f>'4 - Growing Leaders'!I68</f>
        <v>0</v>
      </c>
      <c r="E23" s="29"/>
      <c r="F23" s="29"/>
      <c r="G23" s="29"/>
      <c r="H23" s="25"/>
      <c r="I23" s="45"/>
      <c r="J23" s="31"/>
      <c r="K23" s="31"/>
      <c r="L23" s="31"/>
    </row>
    <row r="24" spans="1:16" ht="9" customHeight="1" x14ac:dyDescent="0.35">
      <c r="A24" s="52"/>
      <c r="B24" s="4"/>
      <c r="C24" s="17"/>
      <c r="D24" s="28"/>
      <c r="E24" s="33"/>
      <c r="F24" s="33"/>
      <c r="G24" s="31"/>
      <c r="H24" s="24"/>
      <c r="I24" s="41"/>
      <c r="J24" s="31"/>
      <c r="K24" s="31"/>
      <c r="L24" s="31"/>
      <c r="O24" t="s">
        <v>5</v>
      </c>
      <c r="P24" t="s">
        <v>6</v>
      </c>
    </row>
    <row r="25" spans="1:16" ht="15" customHeight="1" x14ac:dyDescent="0.35">
      <c r="A25" s="116" t="s">
        <v>18</v>
      </c>
      <c r="B25" s="117"/>
      <c r="C25" s="117"/>
      <c r="D25" s="35">
        <f>'5 - Building Communities'!I87</f>
        <v>0</v>
      </c>
      <c r="E25" s="33"/>
      <c r="F25" s="33"/>
      <c r="G25" s="31"/>
      <c r="H25" s="24"/>
      <c r="I25" s="41"/>
      <c r="J25" s="31"/>
      <c r="K25" s="31"/>
      <c r="L25" s="31"/>
      <c r="O25">
        <v>0</v>
      </c>
      <c r="P25" t="s">
        <v>7</v>
      </c>
    </row>
    <row r="26" spans="1:16" ht="10.5" customHeight="1" x14ac:dyDescent="0.35">
      <c r="A26" s="46"/>
      <c r="B26" s="4"/>
      <c r="C26" s="17"/>
      <c r="D26" s="28"/>
      <c r="E26" s="33"/>
      <c r="F26" s="33"/>
      <c r="G26" s="31"/>
      <c r="H26" s="5"/>
      <c r="I26" s="41"/>
      <c r="J26" s="31"/>
      <c r="K26" s="31"/>
      <c r="L26" s="31"/>
      <c r="O26">
        <v>100</v>
      </c>
      <c r="P26" t="s">
        <v>8</v>
      </c>
    </row>
    <row r="27" spans="1:16" ht="15" customHeight="1" x14ac:dyDescent="0.3">
      <c r="A27" s="116" t="s">
        <v>90</v>
      </c>
      <c r="B27" s="117"/>
      <c r="C27" s="117"/>
      <c r="D27" s="35">
        <f>'5 - Building Communities'!I90</f>
        <v>0</v>
      </c>
      <c r="E27" s="33"/>
      <c r="F27" s="136" t="s">
        <v>98</v>
      </c>
      <c r="G27" s="136"/>
      <c r="H27" s="136"/>
      <c r="I27" s="137"/>
      <c r="J27" s="33"/>
      <c r="K27" s="33"/>
      <c r="L27" s="31"/>
      <c r="O27">
        <v>200</v>
      </c>
      <c r="P27" t="s">
        <v>9</v>
      </c>
    </row>
    <row r="28" spans="1:16" ht="10.5" customHeight="1" x14ac:dyDescent="0.3">
      <c r="A28" s="46"/>
      <c r="B28" s="4"/>
      <c r="C28" s="17"/>
      <c r="D28" s="28"/>
      <c r="E28" s="33"/>
      <c r="F28" s="136"/>
      <c r="G28" s="136"/>
      <c r="H28" s="136"/>
      <c r="I28" s="137"/>
      <c r="J28" s="33"/>
      <c r="K28" s="33"/>
      <c r="L28" s="31"/>
      <c r="O28">
        <v>300</v>
      </c>
      <c r="P28" t="s">
        <v>10</v>
      </c>
    </row>
    <row r="29" spans="1:16" ht="15" customHeight="1" x14ac:dyDescent="0.3">
      <c r="A29" s="116" t="s">
        <v>19</v>
      </c>
      <c r="B29" s="117"/>
      <c r="C29" s="117"/>
      <c r="D29" s="35">
        <f>'5 - Building Communities'!I93</f>
        <v>0</v>
      </c>
      <c r="E29" s="33"/>
      <c r="F29" s="33"/>
      <c r="G29" s="110">
        <f>SUM(D25:D33)</f>
        <v>0</v>
      </c>
      <c r="H29" s="111"/>
      <c r="I29" s="41"/>
      <c r="J29" s="31"/>
      <c r="K29" s="31"/>
      <c r="L29" s="31"/>
    </row>
    <row r="30" spans="1:16" ht="9.75" customHeight="1" x14ac:dyDescent="0.3">
      <c r="A30" s="46"/>
      <c r="B30" s="4"/>
      <c r="C30" s="17"/>
      <c r="D30" s="28"/>
      <c r="E30" s="33"/>
      <c r="F30" s="4"/>
      <c r="G30" s="112"/>
      <c r="H30" s="113"/>
      <c r="I30" s="41"/>
      <c r="J30" s="31"/>
      <c r="K30" s="31"/>
      <c r="L30" s="31"/>
    </row>
    <row r="31" spans="1:16" ht="15" customHeight="1" x14ac:dyDescent="0.3">
      <c r="A31" s="116" t="s">
        <v>91</v>
      </c>
      <c r="B31" s="117"/>
      <c r="C31" s="117"/>
      <c r="D31" s="35">
        <f>'5 - Building Communities'!I96</f>
        <v>0</v>
      </c>
      <c r="E31" s="4"/>
      <c r="F31" s="4"/>
      <c r="G31" s="114"/>
      <c r="H31" s="115"/>
      <c r="I31" s="41"/>
      <c r="J31" s="31"/>
      <c r="K31" s="31"/>
      <c r="L31" s="31"/>
    </row>
    <row r="32" spans="1:16" ht="10.5" customHeight="1" x14ac:dyDescent="0.35">
      <c r="A32" s="46"/>
      <c r="B32" s="4"/>
      <c r="C32" s="17"/>
      <c r="D32" s="28"/>
      <c r="E32" s="4"/>
      <c r="F32" s="4"/>
      <c r="G32" s="31"/>
      <c r="H32" s="5"/>
      <c r="I32" s="41"/>
      <c r="J32" s="31"/>
      <c r="K32" s="31"/>
      <c r="L32" s="31"/>
    </row>
    <row r="33" spans="1:12" ht="15" customHeight="1" x14ac:dyDescent="0.35">
      <c r="A33" s="138" t="s">
        <v>17</v>
      </c>
      <c r="B33" s="139"/>
      <c r="C33" s="139"/>
      <c r="D33" s="35">
        <f>'5 - Building Communities'!I99</f>
        <v>0</v>
      </c>
      <c r="E33" s="27"/>
      <c r="F33" s="27"/>
      <c r="G33" s="29"/>
      <c r="H33" s="6"/>
      <c r="I33" s="45"/>
      <c r="J33" s="31"/>
      <c r="K33" s="31"/>
      <c r="L33" s="31"/>
    </row>
    <row r="34" spans="1:12" ht="12.75" customHeight="1" x14ac:dyDescent="0.35">
      <c r="A34" s="52"/>
      <c r="B34" s="51"/>
      <c r="C34" s="17"/>
      <c r="D34" s="44"/>
      <c r="E34" s="31"/>
      <c r="F34" s="31"/>
      <c r="G34" s="31"/>
      <c r="H34" s="5"/>
      <c r="I34" s="41"/>
      <c r="J34" s="31"/>
      <c r="K34" s="31"/>
      <c r="L34" s="31"/>
    </row>
    <row r="35" spans="1:12" ht="18" x14ac:dyDescent="0.35">
      <c r="A35" s="144" t="s">
        <v>93</v>
      </c>
      <c r="B35" s="145"/>
      <c r="C35" s="145"/>
      <c r="D35" s="35">
        <f>'6 - Strengthening Agriculture'!I68</f>
        <v>0</v>
      </c>
      <c r="E35" s="4"/>
      <c r="F35" s="4"/>
      <c r="G35" s="31"/>
      <c r="H35" s="5"/>
      <c r="I35" s="41"/>
      <c r="J35" s="31"/>
      <c r="K35" s="31"/>
      <c r="L35" s="31"/>
    </row>
    <row r="36" spans="1:12" ht="10.5" customHeight="1" x14ac:dyDescent="0.35">
      <c r="A36" s="46"/>
      <c r="B36" s="4"/>
      <c r="C36" s="17"/>
      <c r="D36" s="28"/>
      <c r="E36" s="4"/>
      <c r="F36" s="4"/>
      <c r="G36" s="31"/>
      <c r="H36" s="5"/>
      <c r="I36" s="41"/>
      <c r="J36" s="31"/>
      <c r="K36" s="31"/>
      <c r="L36" s="31"/>
    </row>
    <row r="37" spans="1:12" ht="12.75" customHeight="1" x14ac:dyDescent="0.35">
      <c r="A37" s="116" t="s">
        <v>71</v>
      </c>
      <c r="B37" s="117"/>
      <c r="C37" s="117"/>
      <c r="D37" s="35">
        <f>'6 - Strengthening Agriculture'!I71</f>
        <v>0</v>
      </c>
      <c r="E37" s="4"/>
      <c r="F37" s="136" t="s">
        <v>99</v>
      </c>
      <c r="G37" s="136"/>
      <c r="H37" s="136"/>
      <c r="I37" s="137"/>
      <c r="J37" s="24"/>
      <c r="K37" s="109"/>
      <c r="L37" s="109"/>
    </row>
    <row r="38" spans="1:12" ht="10.5" customHeight="1" x14ac:dyDescent="0.35">
      <c r="A38" s="46"/>
      <c r="B38" s="4"/>
      <c r="C38" s="17"/>
      <c r="D38" s="28"/>
      <c r="E38" s="4"/>
      <c r="F38" s="136"/>
      <c r="G38" s="136"/>
      <c r="H38" s="136"/>
      <c r="I38" s="137"/>
      <c r="J38" s="24"/>
      <c r="K38" s="109"/>
      <c r="L38" s="109"/>
    </row>
    <row r="39" spans="1:12" ht="14.25" customHeight="1" x14ac:dyDescent="0.3">
      <c r="A39" s="116" t="s">
        <v>94</v>
      </c>
      <c r="B39" s="117"/>
      <c r="C39" s="117"/>
      <c r="D39" s="35">
        <f>'6 - Strengthening Agriculture'!I74</f>
        <v>0</v>
      </c>
      <c r="E39" s="4"/>
      <c r="F39" s="4"/>
      <c r="G39" s="110">
        <f>SUM(D35:D43)</f>
        <v>0</v>
      </c>
      <c r="H39" s="111"/>
      <c r="I39" s="41"/>
      <c r="J39" s="31"/>
      <c r="K39" s="31"/>
      <c r="L39" s="31"/>
    </row>
    <row r="40" spans="1:12" ht="10.5" customHeight="1" x14ac:dyDescent="0.3">
      <c r="A40" s="46"/>
      <c r="B40" s="4"/>
      <c r="C40" s="17"/>
      <c r="D40" s="28"/>
      <c r="E40" s="4"/>
      <c r="F40" s="4"/>
      <c r="G40" s="112"/>
      <c r="H40" s="113"/>
      <c r="I40" s="41"/>
      <c r="J40" s="31"/>
      <c r="K40" s="31"/>
      <c r="L40" s="31"/>
    </row>
    <row r="41" spans="1:12" ht="13.5" customHeight="1" x14ac:dyDescent="0.3">
      <c r="A41" s="116" t="s">
        <v>95</v>
      </c>
      <c r="B41" s="117"/>
      <c r="C41" s="117"/>
      <c r="D41" s="35">
        <f>'6 - Strengthening Agriculture'!I77</f>
        <v>0</v>
      </c>
      <c r="E41" s="4"/>
      <c r="F41" s="4"/>
      <c r="G41" s="114"/>
      <c r="H41" s="115"/>
      <c r="I41" s="41"/>
      <c r="J41" s="31"/>
      <c r="K41" s="31"/>
      <c r="L41" s="31"/>
    </row>
    <row r="42" spans="1:12" ht="10.5" customHeight="1" x14ac:dyDescent="0.35">
      <c r="A42" s="46"/>
      <c r="B42" s="4"/>
      <c r="C42" s="17"/>
      <c r="D42" s="28"/>
      <c r="E42" s="4"/>
      <c r="F42" s="4"/>
      <c r="G42" s="31"/>
      <c r="H42" s="5"/>
      <c r="I42" s="41"/>
      <c r="J42" s="31"/>
      <c r="K42" s="31"/>
      <c r="L42" s="31"/>
    </row>
    <row r="43" spans="1:12" ht="18" x14ac:dyDescent="0.35">
      <c r="A43" s="138" t="s">
        <v>96</v>
      </c>
      <c r="B43" s="139"/>
      <c r="C43" s="139"/>
      <c r="D43" s="35">
        <f>'6 - Strengthening Agriculture'!I80</f>
        <v>0</v>
      </c>
      <c r="E43" s="27"/>
      <c r="F43" s="27"/>
      <c r="G43" s="29"/>
      <c r="H43" s="6"/>
      <c r="I43" s="45"/>
      <c r="J43" s="31"/>
      <c r="K43" s="31"/>
      <c r="L43" s="31"/>
    </row>
    <row r="44" spans="1:12" ht="10.5" customHeight="1" x14ac:dyDescent="0.35">
      <c r="A44" s="17"/>
      <c r="B44" s="3"/>
      <c r="C44" s="3"/>
      <c r="D44" s="3"/>
      <c r="E44" s="3"/>
      <c r="H44" s="5"/>
      <c r="J44" s="31"/>
      <c r="K44" s="31"/>
      <c r="L44" s="31"/>
    </row>
    <row r="45" spans="1:12" x14ac:dyDescent="0.3">
      <c r="C45" s="119" t="s">
        <v>11</v>
      </c>
      <c r="D45" s="119"/>
      <c r="E45" s="119"/>
      <c r="F45" s="120">
        <f>SUM(G39+G29+G19)</f>
        <v>0</v>
      </c>
      <c r="G45" s="121"/>
      <c r="H45" s="122"/>
    </row>
    <row r="46" spans="1:12" ht="10.5" customHeight="1" x14ac:dyDescent="0.3">
      <c r="C46" s="119"/>
      <c r="D46" s="119"/>
      <c r="E46" s="119"/>
      <c r="F46" s="123"/>
      <c r="G46" s="124"/>
      <c r="H46" s="125"/>
    </row>
    <row r="47" spans="1:12" x14ac:dyDescent="0.3">
      <c r="C47" s="119"/>
      <c r="D47" s="119"/>
      <c r="E47" s="119"/>
      <c r="F47" s="126"/>
      <c r="G47" s="127"/>
      <c r="H47" s="128"/>
    </row>
    <row r="48" spans="1:12" ht="10.5" customHeight="1" x14ac:dyDescent="0.3">
      <c r="C48" s="129" t="s">
        <v>12</v>
      </c>
      <c r="D48" s="129"/>
      <c r="E48" s="129"/>
      <c r="F48" s="130" t="str">
        <f>VLOOKUP(F45,O25:P28,2,TRUE)</f>
        <v>No Rating</v>
      </c>
      <c r="G48" s="131"/>
      <c r="H48" s="132"/>
    </row>
    <row r="49" spans="3:8" x14ac:dyDescent="0.3">
      <c r="C49" s="129"/>
      <c r="D49" s="129"/>
      <c r="E49" s="129"/>
      <c r="F49" s="133"/>
      <c r="G49" s="134"/>
      <c r="H49" s="135"/>
    </row>
    <row r="50" spans="3:8" ht="10.5" customHeight="1" x14ac:dyDescent="0.3"/>
  </sheetData>
  <sheetProtection algorithmName="SHA-512" hashValue="2qmJAkJywnuXpVYTHUH+0M0W/oNKDsYq8vIzfVhFN4vrbJyu8STXPWQ4bTf2Ma7Qt3/XYfjkfPOm4vocmGbtog==" saltValue="MVmYSP6LcOxc0iKLk2JZKQ==" spinCount="100000" sheet="1" objects="1" scenarios="1" selectLockedCells="1"/>
  <mergeCells count="35">
    <mergeCell ref="A15:C15"/>
    <mergeCell ref="A43:C43"/>
    <mergeCell ref="A41:C41"/>
    <mergeCell ref="A39:C39"/>
    <mergeCell ref="A37:C37"/>
    <mergeCell ref="A35:C35"/>
    <mergeCell ref="A33:C33"/>
    <mergeCell ref="A7:I12"/>
    <mergeCell ref="C45:E47"/>
    <mergeCell ref="F45:H47"/>
    <mergeCell ref="C48:E49"/>
    <mergeCell ref="F48:H49"/>
    <mergeCell ref="F27:I28"/>
    <mergeCell ref="A25:C25"/>
    <mergeCell ref="A21:C21"/>
    <mergeCell ref="A23:C23"/>
    <mergeCell ref="A13:I13"/>
    <mergeCell ref="F17:I18"/>
    <mergeCell ref="G19:H21"/>
    <mergeCell ref="G29:H31"/>
    <mergeCell ref="F37:I38"/>
    <mergeCell ref="A17:C17"/>
    <mergeCell ref="A19:C19"/>
    <mergeCell ref="K37:L38"/>
    <mergeCell ref="G39:H41"/>
    <mergeCell ref="A31:C31"/>
    <mergeCell ref="A29:C29"/>
    <mergeCell ref="A27:C27"/>
    <mergeCell ref="B2:E2"/>
    <mergeCell ref="F2:G2"/>
    <mergeCell ref="H2:I2"/>
    <mergeCell ref="A4:C5"/>
    <mergeCell ref="D4:E5"/>
    <mergeCell ref="G4:G5"/>
    <mergeCell ref="H4:I5"/>
  </mergeCells>
  <conditionalFormatting sqref="F45:H47">
    <cfRule type="cellIs" dxfId="5" priority="1" stopIfTrue="1" operator="greaterThanOrEqual">
      <formula>450</formula>
    </cfRule>
    <cfRule type="cellIs" dxfId="4" priority="2" stopIfTrue="1" operator="between">
      <formula>350</formula>
      <formula>449</formula>
    </cfRule>
    <cfRule type="cellIs" dxfId="3" priority="3" stopIfTrue="1" operator="between">
      <formula>250</formula>
      <formula>349</formula>
    </cfRule>
  </conditionalFormatting>
  <conditionalFormatting sqref="F48:H49">
    <cfRule type="containsText" dxfId="2" priority="4" stopIfTrue="1" operator="containsText" text="Gold">
      <formula>NOT(ISERROR(SEARCH("Gold",F48)))</formula>
    </cfRule>
    <cfRule type="containsText" dxfId="1" priority="5" stopIfTrue="1" operator="containsText" text="Silver">
      <formula>NOT(ISERROR(SEARCH("Silver",F48)))</formula>
    </cfRule>
    <cfRule type="containsText" dxfId="0" priority="6" stopIfTrue="1" operator="containsText" text="Bronze">
      <formula>NOT(ISERROR(SEARCH("Bronze",F48)))</formula>
    </cfRule>
  </conditionalFormatting>
  <pageMargins left="0.7" right="0.7" top="0.75" bottom="0.75" header="0.3" footer="0.3"/>
  <pageSetup orientation="portrait" verticalDpi="300" r:id="rId1"/>
  <headerFooter>
    <oddHeader>&amp;C&amp;"-,Bold"&amp;18Kentucky FFA Association
&amp;14Chapter Rating Form</oddHeader>
    <oddFooter>&amp;C&amp;"-,Bold"&amp;14 2019-2020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FF"/>
  </sheetPr>
  <dimension ref="A1:Y72"/>
  <sheetViews>
    <sheetView showGridLines="0" topLeftCell="A10" zoomScale="115" zoomScaleNormal="115" workbookViewId="0">
      <selection activeCell="G31" sqref="G31"/>
    </sheetView>
  </sheetViews>
  <sheetFormatPr defaultRowHeight="14.4" x14ac:dyDescent="0.3"/>
  <cols>
    <col min="4" max="4" width="10.44140625" customWidth="1"/>
    <col min="5" max="5" width="9.88671875" customWidth="1"/>
    <col min="6" max="6" width="10.33203125" style="8" customWidth="1"/>
    <col min="7" max="7" width="14" style="8" customWidth="1"/>
    <col min="8" max="9" width="9.109375" style="8"/>
    <col min="10" max="11" width="9.109375" hidden="1" customWidth="1"/>
    <col min="12" max="14" width="9.109375" style="8" hidden="1" customWidth="1"/>
    <col min="15" max="15" width="9.109375" customWidth="1"/>
    <col min="23" max="23" width="10.5546875" customWidth="1"/>
  </cols>
  <sheetData>
    <row r="1" spans="1:25" ht="18" x14ac:dyDescent="0.35">
      <c r="A1" s="12" t="s">
        <v>100</v>
      </c>
      <c r="H1" s="101" t="str">
        <f>'2 - Standard Chapter'!H4:I4</f>
        <v>2019-2020</v>
      </c>
      <c r="I1" s="101"/>
    </row>
    <row r="2" spans="1:25" x14ac:dyDescent="0.3">
      <c r="A2" s="159" t="s">
        <v>20</v>
      </c>
      <c r="B2" s="159"/>
      <c r="C2" s="159"/>
      <c r="D2" s="159"/>
      <c r="E2" s="159"/>
      <c r="F2" s="61" t="s">
        <v>21</v>
      </c>
      <c r="G2" s="61" t="s">
        <v>31</v>
      </c>
      <c r="H2" s="61" t="s">
        <v>23</v>
      </c>
      <c r="I2" s="61" t="s">
        <v>24</v>
      </c>
    </row>
    <row r="3" spans="1:25" x14ac:dyDescent="0.3">
      <c r="A3" s="160" t="s">
        <v>25</v>
      </c>
      <c r="B3" s="160"/>
      <c r="C3" s="160"/>
      <c r="D3" s="160"/>
      <c r="E3" s="160"/>
      <c r="F3" s="56"/>
      <c r="G3" s="56"/>
      <c r="H3" s="13">
        <v>5</v>
      </c>
      <c r="I3" s="13">
        <f>IF(F3="yes",H3,0)</f>
        <v>0</v>
      </c>
      <c r="N3" s="8" t="s">
        <v>26</v>
      </c>
    </row>
    <row r="4" spans="1:25" x14ac:dyDescent="0.3">
      <c r="A4" s="160" t="s">
        <v>35</v>
      </c>
      <c r="B4" s="160"/>
      <c r="C4" s="160"/>
      <c r="D4" s="160"/>
      <c r="E4" s="160"/>
      <c r="F4" s="56"/>
      <c r="G4" s="56"/>
      <c r="H4" s="13">
        <v>4</v>
      </c>
      <c r="I4" s="13">
        <f>IF(F4="yes",H4,0)</f>
        <v>0</v>
      </c>
    </row>
    <row r="5" spans="1:25" x14ac:dyDescent="0.3">
      <c r="A5" s="162" t="s">
        <v>147</v>
      </c>
      <c r="B5" s="163"/>
      <c r="C5" s="163"/>
      <c r="D5" s="163"/>
      <c r="E5" s="164"/>
      <c r="F5" s="56"/>
      <c r="G5" s="56"/>
      <c r="H5" s="13">
        <v>5</v>
      </c>
      <c r="I5" s="13">
        <f t="shared" ref="I5:I6" si="0">IF(F5="yes",H5,0)</f>
        <v>0</v>
      </c>
    </row>
    <row r="6" spans="1:25" x14ac:dyDescent="0.3">
      <c r="A6" s="162" t="s">
        <v>149</v>
      </c>
      <c r="B6" s="163"/>
      <c r="C6" s="163"/>
      <c r="D6" s="163"/>
      <c r="E6" s="164"/>
      <c r="F6" s="56"/>
      <c r="G6" s="56"/>
      <c r="H6" s="13">
        <v>4</v>
      </c>
      <c r="I6" s="13">
        <f t="shared" si="0"/>
        <v>0</v>
      </c>
    </row>
    <row r="8" spans="1:25" ht="15" customHeight="1" x14ac:dyDescent="0.35">
      <c r="A8" s="12" t="s">
        <v>108</v>
      </c>
    </row>
    <row r="9" spans="1:25" x14ac:dyDescent="0.3">
      <c r="A9" s="159" t="s">
        <v>20</v>
      </c>
      <c r="B9" s="159"/>
      <c r="C9" s="159"/>
      <c r="D9" s="159"/>
      <c r="E9" s="159"/>
      <c r="F9" s="61" t="s">
        <v>21</v>
      </c>
      <c r="G9" s="61" t="s">
        <v>31</v>
      </c>
      <c r="H9" s="61" t="s">
        <v>23</v>
      </c>
      <c r="I9" s="61" t="s">
        <v>24</v>
      </c>
    </row>
    <row r="10" spans="1:25" x14ac:dyDescent="0.3">
      <c r="A10" s="161" t="s">
        <v>101</v>
      </c>
      <c r="B10" s="161"/>
      <c r="C10" s="161"/>
      <c r="D10" s="161"/>
      <c r="E10" s="161"/>
      <c r="F10" s="56"/>
      <c r="G10" s="56"/>
      <c r="H10" s="13">
        <v>2</v>
      </c>
      <c r="I10" s="13">
        <f t="shared" ref="I10:I16" si="1">IF(F10="yes",H10,0)</f>
        <v>0</v>
      </c>
    </row>
    <row r="11" spans="1:25" x14ac:dyDescent="0.3">
      <c r="A11" s="161" t="s">
        <v>102</v>
      </c>
      <c r="B11" s="161"/>
      <c r="C11" s="161"/>
      <c r="D11" s="161"/>
      <c r="E11" s="161"/>
      <c r="F11" s="56"/>
      <c r="G11" s="56"/>
      <c r="H11" s="13">
        <v>5</v>
      </c>
      <c r="I11" s="13">
        <f t="shared" si="1"/>
        <v>0</v>
      </c>
    </row>
    <row r="12" spans="1:25" x14ac:dyDescent="0.3">
      <c r="A12" s="161" t="s">
        <v>103</v>
      </c>
      <c r="B12" s="161"/>
      <c r="C12" s="161"/>
      <c r="D12" s="161"/>
      <c r="E12" s="161"/>
      <c r="F12" s="56"/>
      <c r="G12" s="56"/>
      <c r="H12" s="13">
        <v>5</v>
      </c>
      <c r="I12" s="13">
        <f t="shared" si="1"/>
        <v>0</v>
      </c>
      <c r="P12" s="55"/>
      <c r="Q12" s="55"/>
      <c r="R12" s="55"/>
      <c r="S12" s="55"/>
      <c r="T12" s="55"/>
      <c r="U12" s="55"/>
      <c r="V12" s="55"/>
      <c r="W12" s="55"/>
      <c r="X12" s="55"/>
      <c r="Y12" s="53"/>
    </row>
    <row r="13" spans="1:25" x14ac:dyDescent="0.3">
      <c r="A13" s="161" t="s">
        <v>104</v>
      </c>
      <c r="B13" s="161"/>
      <c r="C13" s="161"/>
      <c r="D13" s="161"/>
      <c r="E13" s="161"/>
      <c r="F13" s="56"/>
      <c r="G13" s="56"/>
      <c r="H13" s="13">
        <v>5</v>
      </c>
      <c r="I13" s="13">
        <f>IF(F13="yes",H13,0)</f>
        <v>0</v>
      </c>
    </row>
    <row r="14" spans="1:25" x14ac:dyDescent="0.3">
      <c r="A14" s="161" t="s">
        <v>105</v>
      </c>
      <c r="B14" s="161"/>
      <c r="C14" s="161"/>
      <c r="D14" s="161"/>
      <c r="E14" s="161"/>
      <c r="F14" s="56"/>
      <c r="G14" s="56"/>
      <c r="H14" s="13">
        <v>5</v>
      </c>
      <c r="I14" s="13">
        <f>IF(F14="yes",H14,0)</f>
        <v>0</v>
      </c>
      <c r="L14"/>
      <c r="M14"/>
      <c r="P14" s="59"/>
      <c r="Q14" s="59"/>
      <c r="R14" s="59"/>
      <c r="S14" s="59"/>
      <c r="T14" s="59"/>
      <c r="U14" s="59"/>
      <c r="V14" s="59"/>
      <c r="W14" s="59"/>
      <c r="X14" s="59"/>
      <c r="Y14" s="59"/>
    </row>
    <row r="15" spans="1:25" ht="15" customHeight="1" x14ac:dyDescent="0.3">
      <c r="A15" s="161" t="s">
        <v>106</v>
      </c>
      <c r="B15" s="161"/>
      <c r="C15" s="161"/>
      <c r="D15" s="161"/>
      <c r="E15" s="161"/>
      <c r="F15" s="56"/>
      <c r="G15" s="56"/>
      <c r="H15" s="13">
        <v>5</v>
      </c>
      <c r="I15" s="13">
        <f>IF(F15="yes",H15,0)</f>
        <v>0</v>
      </c>
      <c r="L15"/>
      <c r="M15"/>
      <c r="P15" s="60"/>
      <c r="Q15" s="58"/>
      <c r="R15" s="58"/>
      <c r="S15" s="58"/>
      <c r="T15" s="58"/>
      <c r="U15" s="58"/>
      <c r="V15" s="58"/>
      <c r="W15" s="58"/>
      <c r="X15" s="58"/>
      <c r="Y15" s="59"/>
    </row>
    <row r="16" spans="1:25" x14ac:dyDescent="0.3">
      <c r="A16" s="165" t="s">
        <v>107</v>
      </c>
      <c r="B16" s="165"/>
      <c r="C16" s="165"/>
      <c r="D16" s="165"/>
      <c r="E16" s="165"/>
      <c r="F16" s="56"/>
      <c r="G16" s="56"/>
      <c r="H16" s="13">
        <v>5</v>
      </c>
      <c r="I16" s="13">
        <f t="shared" si="1"/>
        <v>0</v>
      </c>
      <c r="L16"/>
      <c r="M16"/>
      <c r="O16" s="147" t="s">
        <v>112</v>
      </c>
      <c r="P16" s="147"/>
      <c r="Q16" s="147"/>
      <c r="R16" s="147"/>
      <c r="S16" s="147"/>
      <c r="T16" s="147"/>
      <c r="U16" s="147"/>
      <c r="V16" s="147"/>
      <c r="W16" s="147"/>
      <c r="X16" s="58"/>
      <c r="Y16" s="59"/>
    </row>
    <row r="17" spans="1:25" x14ac:dyDescent="0.3">
      <c r="A17" s="77"/>
      <c r="B17" s="77"/>
      <c r="C17" s="77"/>
      <c r="D17" s="77"/>
      <c r="E17" s="77"/>
      <c r="F17" s="74"/>
      <c r="G17" s="74"/>
      <c r="H17" s="74"/>
      <c r="I17" s="74"/>
      <c r="L17"/>
      <c r="M17"/>
      <c r="O17" s="147"/>
      <c r="P17" s="147"/>
      <c r="Q17" s="147"/>
      <c r="R17" s="147"/>
      <c r="S17" s="147"/>
      <c r="T17" s="147"/>
      <c r="U17" s="147"/>
      <c r="V17" s="147"/>
      <c r="W17" s="147"/>
      <c r="X17" s="59"/>
      <c r="Y17" s="59"/>
    </row>
    <row r="18" spans="1:25" ht="18" x14ac:dyDescent="0.35">
      <c r="A18" s="78" t="s">
        <v>109</v>
      </c>
      <c r="B18" s="79"/>
      <c r="C18" s="79"/>
      <c r="D18" s="79"/>
      <c r="E18" s="79"/>
      <c r="F18" s="80"/>
      <c r="G18" s="80"/>
      <c r="H18" s="80"/>
      <c r="I18" s="80"/>
      <c r="L18"/>
      <c r="M18"/>
      <c r="O18" s="147"/>
      <c r="P18" s="147"/>
      <c r="Q18" s="147"/>
      <c r="R18" s="147"/>
      <c r="S18" s="147"/>
      <c r="T18" s="147"/>
      <c r="U18" s="147"/>
      <c r="V18" s="147"/>
      <c r="W18" s="147"/>
      <c r="X18" s="59"/>
      <c r="Y18" s="59"/>
    </row>
    <row r="19" spans="1:25" x14ac:dyDescent="0.3">
      <c r="A19" s="169" t="s">
        <v>20</v>
      </c>
      <c r="B19" s="170"/>
      <c r="C19" s="170"/>
      <c r="D19" s="170"/>
      <c r="E19" s="171"/>
      <c r="F19" s="61" t="s">
        <v>21</v>
      </c>
      <c r="G19" s="61" t="s">
        <v>31</v>
      </c>
      <c r="H19" s="61" t="s">
        <v>23</v>
      </c>
      <c r="I19" s="61" t="s">
        <v>24</v>
      </c>
      <c r="L19"/>
      <c r="M19"/>
      <c r="O19" s="147"/>
      <c r="P19" s="147"/>
      <c r="Q19" s="147"/>
      <c r="R19" s="147"/>
      <c r="S19" s="147"/>
      <c r="T19" s="147"/>
      <c r="U19" s="147"/>
      <c r="V19" s="147"/>
      <c r="W19" s="147"/>
      <c r="X19" s="59"/>
      <c r="Y19" s="59"/>
    </row>
    <row r="20" spans="1:25" x14ac:dyDescent="0.3">
      <c r="A20" s="162" t="s">
        <v>32</v>
      </c>
      <c r="B20" s="163"/>
      <c r="C20" s="163"/>
      <c r="D20" s="163"/>
      <c r="E20" s="164"/>
      <c r="F20" s="56"/>
      <c r="G20" s="56"/>
      <c r="H20" s="13">
        <v>3</v>
      </c>
      <c r="I20" s="13">
        <f t="shared" ref="I20:I27" si="2">IF(F20="yes",H20,0)</f>
        <v>0</v>
      </c>
      <c r="L20"/>
      <c r="M20"/>
      <c r="P20" s="59"/>
      <c r="Q20" s="59"/>
      <c r="R20" s="59"/>
      <c r="S20" s="59"/>
      <c r="T20" s="59"/>
      <c r="U20" s="59"/>
      <c r="V20" s="59"/>
      <c r="W20" s="59"/>
      <c r="X20" s="59"/>
      <c r="Y20" s="59"/>
    </row>
    <row r="21" spans="1:25" x14ac:dyDescent="0.3">
      <c r="A21" s="162" t="s">
        <v>33</v>
      </c>
      <c r="B21" s="163"/>
      <c r="C21" s="163"/>
      <c r="D21" s="163"/>
      <c r="E21" s="164"/>
      <c r="F21" s="56"/>
      <c r="G21" s="56"/>
      <c r="H21" s="13">
        <v>3</v>
      </c>
      <c r="I21" s="13">
        <f t="shared" si="2"/>
        <v>0</v>
      </c>
      <c r="L21"/>
      <c r="M21"/>
      <c r="P21" s="58"/>
      <c r="Q21" s="58"/>
      <c r="R21" s="58"/>
      <c r="S21" s="58"/>
      <c r="T21" s="58"/>
      <c r="U21" s="58"/>
      <c r="V21" s="58"/>
      <c r="W21" s="58"/>
      <c r="X21" s="58"/>
      <c r="Y21" s="59"/>
    </row>
    <row r="22" spans="1:25" x14ac:dyDescent="0.3">
      <c r="A22" s="162" t="s">
        <v>34</v>
      </c>
      <c r="B22" s="163"/>
      <c r="C22" s="163"/>
      <c r="D22" s="163"/>
      <c r="E22" s="164"/>
      <c r="F22" s="56"/>
      <c r="G22" s="56"/>
      <c r="H22" s="13">
        <v>3</v>
      </c>
      <c r="I22" s="13">
        <f t="shared" si="2"/>
        <v>0</v>
      </c>
      <c r="L22"/>
      <c r="M22"/>
      <c r="P22" s="58"/>
      <c r="Q22" s="58"/>
      <c r="R22" s="58"/>
      <c r="S22" s="58"/>
      <c r="T22" s="58"/>
      <c r="U22" s="58"/>
      <c r="V22" s="58"/>
      <c r="W22" s="58"/>
      <c r="X22" s="58"/>
      <c r="Y22" s="59"/>
    </row>
    <row r="23" spans="1:25" x14ac:dyDescent="0.3">
      <c r="A23" s="160" t="s">
        <v>154</v>
      </c>
      <c r="B23" s="160"/>
      <c r="C23" s="160"/>
      <c r="D23" s="160"/>
      <c r="E23" s="160"/>
      <c r="F23" s="56"/>
      <c r="G23" s="56"/>
      <c r="H23" s="13">
        <v>3</v>
      </c>
      <c r="I23" s="13">
        <f t="shared" si="2"/>
        <v>0</v>
      </c>
      <c r="M23"/>
    </row>
    <row r="24" spans="1:25" ht="15" customHeight="1" x14ac:dyDescent="0.3">
      <c r="A24" s="166" t="s">
        <v>56</v>
      </c>
      <c r="B24" s="167"/>
      <c r="C24" s="167"/>
      <c r="D24" s="167"/>
      <c r="E24" s="168"/>
      <c r="F24" s="56"/>
      <c r="G24" s="56"/>
      <c r="H24" s="13">
        <v>4</v>
      </c>
      <c r="I24" s="13">
        <f t="shared" si="2"/>
        <v>0</v>
      </c>
      <c r="L24"/>
      <c r="M24">
        <v>1</v>
      </c>
      <c r="O24" s="148" t="s">
        <v>84</v>
      </c>
      <c r="P24" s="149"/>
      <c r="Q24" s="149"/>
      <c r="R24" s="149"/>
      <c r="S24" s="149"/>
      <c r="T24" s="149"/>
      <c r="U24" s="149"/>
      <c r="V24" s="149"/>
      <c r="W24" s="150"/>
    </row>
    <row r="25" spans="1:25" x14ac:dyDescent="0.3">
      <c r="A25" s="166" t="s">
        <v>56</v>
      </c>
      <c r="B25" s="167"/>
      <c r="C25" s="167"/>
      <c r="D25" s="167"/>
      <c r="E25" s="168"/>
      <c r="F25" s="56"/>
      <c r="G25" s="56"/>
      <c r="H25" s="13">
        <v>4</v>
      </c>
      <c r="I25" s="13">
        <f t="shared" si="2"/>
        <v>0</v>
      </c>
      <c r="L25"/>
      <c r="M25">
        <v>2</v>
      </c>
      <c r="O25" s="151"/>
      <c r="P25" s="152"/>
      <c r="Q25" s="152"/>
      <c r="R25" s="152"/>
      <c r="S25" s="152"/>
      <c r="T25" s="152"/>
      <c r="U25" s="152"/>
      <c r="V25" s="152"/>
      <c r="W25" s="153"/>
    </row>
    <row r="26" spans="1:25" x14ac:dyDescent="0.3">
      <c r="A26" s="166" t="s">
        <v>56</v>
      </c>
      <c r="B26" s="167"/>
      <c r="C26" s="167"/>
      <c r="D26" s="167"/>
      <c r="E26" s="168"/>
      <c r="F26" s="56"/>
      <c r="G26" s="56"/>
      <c r="H26" s="13">
        <v>4</v>
      </c>
      <c r="I26" s="13">
        <f t="shared" si="2"/>
        <v>0</v>
      </c>
      <c r="L26"/>
      <c r="M26">
        <v>3</v>
      </c>
      <c r="O26" s="151"/>
      <c r="P26" s="152"/>
      <c r="Q26" s="152"/>
      <c r="R26" s="152"/>
      <c r="S26" s="152"/>
      <c r="T26" s="152"/>
      <c r="U26" s="152"/>
      <c r="V26" s="152"/>
      <c r="W26" s="153"/>
    </row>
    <row r="27" spans="1:25" x14ac:dyDescent="0.3">
      <c r="A27" s="166" t="s">
        <v>56</v>
      </c>
      <c r="B27" s="167"/>
      <c r="C27" s="167"/>
      <c r="D27" s="167"/>
      <c r="E27" s="168"/>
      <c r="F27" s="56"/>
      <c r="G27" s="56"/>
      <c r="H27" s="13">
        <v>4</v>
      </c>
      <c r="I27" s="13">
        <f t="shared" si="2"/>
        <v>0</v>
      </c>
      <c r="L27"/>
      <c r="M27">
        <v>4</v>
      </c>
      <c r="O27" s="154"/>
      <c r="P27" s="155"/>
      <c r="Q27" s="155"/>
      <c r="R27" s="155"/>
      <c r="S27" s="155"/>
      <c r="T27" s="155"/>
      <c r="U27" s="155"/>
      <c r="V27" s="155"/>
      <c r="W27" s="156"/>
    </row>
    <row r="28" spans="1:25" x14ac:dyDescent="0.3">
      <c r="A28" s="77"/>
      <c r="B28" s="77"/>
      <c r="C28" s="77"/>
      <c r="D28" s="77"/>
      <c r="E28" s="77"/>
      <c r="F28" s="74"/>
      <c r="G28" s="74"/>
      <c r="H28" s="74"/>
      <c r="I28" s="74"/>
      <c r="L28"/>
      <c r="M28">
        <v>5</v>
      </c>
    </row>
    <row r="29" spans="1:25" ht="18" x14ac:dyDescent="0.35">
      <c r="A29" s="78" t="s">
        <v>110</v>
      </c>
      <c r="B29" s="79"/>
      <c r="C29" s="79"/>
      <c r="D29" s="79"/>
      <c r="E29" s="79"/>
      <c r="F29" s="80"/>
      <c r="G29" s="80"/>
      <c r="H29" s="80"/>
      <c r="I29" s="80"/>
      <c r="L29"/>
      <c r="M29">
        <v>6</v>
      </c>
      <c r="R29" s="53"/>
    </row>
    <row r="30" spans="1:25" x14ac:dyDescent="0.3">
      <c r="A30" s="169" t="s">
        <v>20</v>
      </c>
      <c r="B30" s="170"/>
      <c r="C30" s="170"/>
      <c r="D30" s="170"/>
      <c r="E30" s="171"/>
      <c r="F30" s="61" t="s">
        <v>21</v>
      </c>
      <c r="G30" s="61" t="s">
        <v>31</v>
      </c>
      <c r="H30" s="61" t="s">
        <v>23</v>
      </c>
      <c r="I30" s="61" t="s">
        <v>24</v>
      </c>
      <c r="L30"/>
      <c r="M30">
        <v>7</v>
      </c>
      <c r="R30" s="53"/>
    </row>
    <row r="31" spans="1:25" x14ac:dyDescent="0.3">
      <c r="A31" s="83" t="s">
        <v>141</v>
      </c>
      <c r="B31" s="81"/>
      <c r="C31" s="81"/>
      <c r="D31" s="81"/>
      <c r="E31" s="82"/>
      <c r="F31" s="56"/>
      <c r="G31" s="218"/>
      <c r="H31" s="84">
        <v>5</v>
      </c>
      <c r="I31" s="13">
        <f>IF(F31="yes",H31,0)</f>
        <v>0</v>
      </c>
      <c r="L31"/>
      <c r="M31">
        <v>8</v>
      </c>
      <c r="R31" s="53"/>
    </row>
    <row r="32" spans="1:25" x14ac:dyDescent="0.3">
      <c r="A32" s="162" t="s">
        <v>148</v>
      </c>
      <c r="B32" s="163"/>
      <c r="C32" s="163"/>
      <c r="D32" s="163"/>
      <c r="E32" s="164"/>
      <c r="F32" s="56"/>
      <c r="G32" s="56"/>
      <c r="H32" s="13">
        <v>3</v>
      </c>
      <c r="I32" s="13">
        <f>IF(F32="yes",H32,0)</f>
        <v>0</v>
      </c>
      <c r="L32"/>
      <c r="M32">
        <v>9</v>
      </c>
      <c r="R32" s="53"/>
    </row>
    <row r="33" spans="1:25" x14ac:dyDescent="0.3">
      <c r="A33" s="77"/>
      <c r="B33" s="77"/>
      <c r="C33" s="77"/>
      <c r="D33" s="77"/>
      <c r="E33" s="77"/>
      <c r="F33" s="74"/>
      <c r="G33" s="74"/>
      <c r="H33" s="74"/>
      <c r="I33" s="74"/>
      <c r="L33"/>
      <c r="M33">
        <v>10</v>
      </c>
      <c r="R33" s="53"/>
    </row>
    <row r="34" spans="1:25" ht="18" x14ac:dyDescent="0.35">
      <c r="A34" s="78" t="s">
        <v>111</v>
      </c>
      <c r="B34" s="79"/>
      <c r="C34" s="79"/>
      <c r="D34" s="79"/>
      <c r="E34" s="79"/>
      <c r="F34" s="80"/>
      <c r="G34" s="80"/>
      <c r="H34" s="80"/>
      <c r="I34" s="80"/>
      <c r="L34"/>
      <c r="M34">
        <v>11</v>
      </c>
      <c r="R34" s="53"/>
    </row>
    <row r="35" spans="1:25" x14ac:dyDescent="0.3">
      <c r="A35" s="169" t="s">
        <v>20</v>
      </c>
      <c r="B35" s="170"/>
      <c r="C35" s="170"/>
      <c r="D35" s="170"/>
      <c r="E35" s="171"/>
      <c r="F35" s="61" t="s">
        <v>21</v>
      </c>
      <c r="G35" s="61" t="s">
        <v>31</v>
      </c>
      <c r="H35" s="61" t="s">
        <v>23</v>
      </c>
      <c r="I35" s="61" t="s">
        <v>24</v>
      </c>
      <c r="L35"/>
      <c r="M35">
        <v>12</v>
      </c>
      <c r="R35" s="53"/>
    </row>
    <row r="36" spans="1:25" x14ac:dyDescent="0.3">
      <c r="A36" s="162" t="s">
        <v>142</v>
      </c>
      <c r="B36" s="163"/>
      <c r="C36" s="163"/>
      <c r="D36" s="163"/>
      <c r="E36" s="164"/>
      <c r="F36" s="56"/>
      <c r="G36" s="56"/>
      <c r="H36" s="13">
        <v>3</v>
      </c>
      <c r="I36" s="13">
        <f t="shared" ref="I36:I41" si="3">IF(F36="yes",H36,0)</f>
        <v>0</v>
      </c>
      <c r="L36"/>
      <c r="M36">
        <v>13</v>
      </c>
      <c r="R36" s="53"/>
    </row>
    <row r="37" spans="1:25" x14ac:dyDescent="0.3">
      <c r="A37" s="162" t="s">
        <v>150</v>
      </c>
      <c r="B37" s="163"/>
      <c r="C37" s="163"/>
      <c r="D37" s="163"/>
      <c r="E37" s="164"/>
      <c r="F37" s="56"/>
      <c r="G37" s="56"/>
      <c r="H37" s="13">
        <v>3</v>
      </c>
      <c r="I37" s="13">
        <f t="shared" si="3"/>
        <v>0</v>
      </c>
      <c r="L37"/>
      <c r="M37">
        <v>14</v>
      </c>
      <c r="R37" s="53"/>
    </row>
    <row r="38" spans="1:25" ht="15" customHeight="1" x14ac:dyDescent="0.3">
      <c r="A38" s="162" t="s">
        <v>151</v>
      </c>
      <c r="B38" s="163"/>
      <c r="C38" s="163"/>
      <c r="D38" s="163"/>
      <c r="E38" s="164"/>
      <c r="F38" s="56"/>
      <c r="G38" s="56"/>
      <c r="H38" s="13">
        <v>3</v>
      </c>
      <c r="I38" s="13">
        <f t="shared" si="3"/>
        <v>0</v>
      </c>
      <c r="L38"/>
      <c r="M38">
        <v>15</v>
      </c>
      <c r="O38" s="157" t="s">
        <v>79</v>
      </c>
      <c r="P38" s="157"/>
      <c r="Q38" s="157"/>
      <c r="R38" s="157"/>
      <c r="S38" s="157"/>
      <c r="T38" s="157"/>
      <c r="U38" s="157"/>
      <c r="V38" s="157"/>
      <c r="W38" s="157"/>
      <c r="X38" s="70"/>
    </row>
    <row r="39" spans="1:25" ht="15.75" customHeight="1" x14ac:dyDescent="0.3">
      <c r="A39" s="160" t="s">
        <v>152</v>
      </c>
      <c r="B39" s="160"/>
      <c r="C39" s="160"/>
      <c r="D39" s="160"/>
      <c r="E39" s="160"/>
      <c r="F39" s="56"/>
      <c r="G39" s="56"/>
      <c r="H39" s="13">
        <v>3</v>
      </c>
      <c r="I39" s="13">
        <f t="shared" si="3"/>
        <v>0</v>
      </c>
      <c r="L39"/>
      <c r="M39"/>
      <c r="O39" s="157"/>
      <c r="P39" s="157"/>
      <c r="Q39" s="157"/>
      <c r="R39" s="157"/>
      <c r="S39" s="157"/>
      <c r="T39" s="157"/>
      <c r="U39" s="157"/>
      <c r="V39" s="157"/>
      <c r="W39" s="157"/>
      <c r="X39" s="70"/>
    </row>
    <row r="40" spans="1:25" ht="15.75" customHeight="1" x14ac:dyDescent="0.3">
      <c r="A40" s="160" t="s">
        <v>153</v>
      </c>
      <c r="B40" s="160"/>
      <c r="C40" s="160"/>
      <c r="D40" s="160"/>
      <c r="E40" s="160"/>
      <c r="F40" s="56"/>
      <c r="G40" s="56"/>
      <c r="H40" s="13">
        <v>3</v>
      </c>
      <c r="I40" s="13">
        <f t="shared" si="3"/>
        <v>0</v>
      </c>
      <c r="L40"/>
      <c r="M40"/>
      <c r="O40" s="157"/>
      <c r="P40" s="157"/>
      <c r="Q40" s="157"/>
      <c r="R40" s="157"/>
      <c r="S40" s="157"/>
      <c r="T40" s="157"/>
      <c r="U40" s="157"/>
      <c r="V40" s="157"/>
      <c r="W40" s="157"/>
      <c r="X40" s="70"/>
    </row>
    <row r="41" spans="1:25" ht="15.75" customHeight="1" x14ac:dyDescent="0.3">
      <c r="A41" s="160" t="s">
        <v>27</v>
      </c>
      <c r="B41" s="160"/>
      <c r="C41" s="160"/>
      <c r="D41" s="160"/>
      <c r="E41" s="160"/>
      <c r="F41" s="56"/>
      <c r="G41" s="56"/>
      <c r="H41" s="13">
        <v>3</v>
      </c>
      <c r="I41" s="13">
        <f t="shared" si="3"/>
        <v>0</v>
      </c>
      <c r="L41"/>
      <c r="M41"/>
      <c r="P41" s="58"/>
      <c r="Q41" s="58"/>
      <c r="R41" s="58"/>
      <c r="S41" s="58"/>
      <c r="T41" s="58"/>
      <c r="U41" s="58"/>
      <c r="V41" s="58"/>
      <c r="W41" s="58"/>
      <c r="X41" s="58"/>
      <c r="Y41" s="58"/>
    </row>
    <row r="42" spans="1:25" ht="15.75" customHeight="1" x14ac:dyDescent="0.3">
      <c r="A42" s="176" t="s">
        <v>113</v>
      </c>
      <c r="B42" s="176"/>
      <c r="C42" s="176"/>
      <c r="D42" s="176"/>
      <c r="E42" s="176"/>
      <c r="F42" s="56"/>
      <c r="G42" s="56"/>
      <c r="H42" s="19">
        <v>2</v>
      </c>
      <c r="I42" s="19">
        <f>SUM(F42*H42)</f>
        <v>0</v>
      </c>
      <c r="L42"/>
      <c r="M42"/>
      <c r="P42" s="58"/>
      <c r="Q42" s="58"/>
      <c r="R42" s="58"/>
      <c r="S42" s="58"/>
      <c r="T42" s="58"/>
      <c r="U42" s="58"/>
      <c r="V42" s="58"/>
      <c r="W42" s="58"/>
      <c r="X42" s="58"/>
      <c r="Y42" s="58"/>
    </row>
    <row r="43" spans="1:25" ht="15.75" customHeight="1" x14ac:dyDescent="0.3">
      <c r="A43" s="176" t="s">
        <v>28</v>
      </c>
      <c r="B43" s="176"/>
      <c r="C43" s="176"/>
      <c r="D43" s="176"/>
      <c r="E43" s="176"/>
      <c r="F43" s="56"/>
      <c r="G43" s="56"/>
      <c r="H43" s="19">
        <v>1</v>
      </c>
      <c r="I43" s="19">
        <f>SUM(F43*H43)</f>
        <v>0</v>
      </c>
      <c r="L43"/>
      <c r="M43"/>
      <c r="P43" s="58"/>
      <c r="Q43" s="58"/>
      <c r="R43" s="58"/>
      <c r="S43" s="58"/>
      <c r="T43" s="58"/>
      <c r="U43" s="58"/>
      <c r="V43" s="58"/>
      <c r="W43" s="58"/>
      <c r="X43" s="58"/>
      <c r="Y43" s="58"/>
    </row>
    <row r="44" spans="1:25" ht="15.75" customHeight="1" x14ac:dyDescent="0.3">
      <c r="A44" s="177" t="s">
        <v>29</v>
      </c>
      <c r="B44" s="177"/>
      <c r="C44" s="177"/>
      <c r="D44" s="177"/>
      <c r="E44" s="177"/>
      <c r="F44" s="56"/>
      <c r="G44" s="56"/>
      <c r="H44" s="19">
        <v>1</v>
      </c>
      <c r="I44" s="19">
        <f>SUM(F44*H44)</f>
        <v>0</v>
      </c>
      <c r="M44"/>
    </row>
    <row r="45" spans="1:25" ht="15.75" customHeight="1" x14ac:dyDescent="0.3">
      <c r="A45" s="160" t="s">
        <v>30</v>
      </c>
      <c r="B45" s="160"/>
      <c r="C45" s="160"/>
      <c r="D45" s="160"/>
      <c r="E45" s="160"/>
      <c r="F45" s="56"/>
      <c r="G45" s="56"/>
      <c r="H45" s="13">
        <v>3</v>
      </c>
      <c r="I45" s="13">
        <f>IF(F45="yes",H45,0)</f>
        <v>0</v>
      </c>
      <c r="L45"/>
      <c r="M45"/>
      <c r="O45" s="157" t="s">
        <v>80</v>
      </c>
      <c r="P45" s="157"/>
      <c r="Q45" s="157"/>
      <c r="R45" s="157"/>
      <c r="S45" s="157"/>
      <c r="T45" s="157"/>
      <c r="U45" s="157"/>
      <c r="V45" s="157"/>
      <c r="W45" s="157"/>
      <c r="X45" s="70"/>
    </row>
    <row r="46" spans="1:25" ht="15.75" customHeight="1" x14ac:dyDescent="0.3">
      <c r="L46"/>
      <c r="M46"/>
      <c r="O46" s="157" t="s">
        <v>81</v>
      </c>
      <c r="P46" s="157"/>
      <c r="Q46" s="157"/>
      <c r="R46" s="157"/>
      <c r="S46" s="157"/>
      <c r="T46" s="157"/>
      <c r="U46" s="157"/>
      <c r="V46" s="157"/>
      <c r="W46" s="157"/>
      <c r="X46" s="70"/>
    </row>
    <row r="47" spans="1:25" ht="15.75" customHeight="1" x14ac:dyDescent="0.3">
      <c r="L47"/>
      <c r="M47"/>
      <c r="O47" s="158" t="s">
        <v>129</v>
      </c>
      <c r="P47" s="158"/>
      <c r="Q47" s="158"/>
      <c r="R47" s="158"/>
      <c r="S47" s="158"/>
      <c r="T47" s="158"/>
      <c r="U47" s="158"/>
      <c r="V47" s="158"/>
      <c r="W47" s="158"/>
      <c r="X47" s="69"/>
    </row>
    <row r="48" spans="1:25" ht="15.75" customHeight="1" x14ac:dyDescent="0.3">
      <c r="L48"/>
      <c r="M48"/>
      <c r="X48" s="59"/>
    </row>
    <row r="49" spans="1:24" ht="12.6" customHeight="1" x14ac:dyDescent="0.3">
      <c r="L49"/>
      <c r="M49"/>
      <c r="X49" s="59"/>
    </row>
    <row r="50" spans="1:24" x14ac:dyDescent="0.3">
      <c r="G50" s="9"/>
      <c r="H50" s="9"/>
      <c r="L50"/>
      <c r="M50"/>
      <c r="P50" s="31"/>
      <c r="Q50" s="31"/>
      <c r="R50" s="31"/>
      <c r="S50" s="31"/>
      <c r="T50" s="31"/>
      <c r="U50" s="31"/>
      <c r="V50" s="31"/>
      <c r="W50" s="31"/>
      <c r="X50" s="31"/>
    </row>
    <row r="51" spans="1:24" x14ac:dyDescent="0.3">
      <c r="G51" s="9"/>
      <c r="H51" s="9"/>
      <c r="L51"/>
      <c r="M51"/>
      <c r="P51" s="146"/>
      <c r="Q51" s="146"/>
      <c r="R51" s="146"/>
      <c r="S51" s="146"/>
      <c r="T51" s="146"/>
      <c r="U51" s="146"/>
      <c r="V51" s="146"/>
      <c r="W51" s="146"/>
      <c r="X51" s="146"/>
    </row>
    <row r="52" spans="1:24" x14ac:dyDescent="0.3">
      <c r="L52"/>
      <c r="M52"/>
      <c r="P52" s="146"/>
      <c r="Q52" s="146"/>
      <c r="R52" s="146"/>
      <c r="S52" s="146"/>
      <c r="T52" s="146"/>
      <c r="U52" s="146"/>
      <c r="V52" s="146"/>
      <c r="W52" s="146"/>
      <c r="X52" s="146"/>
    </row>
    <row r="53" spans="1:24" x14ac:dyDescent="0.3">
      <c r="A53" s="174" t="s">
        <v>130</v>
      </c>
      <c r="B53" s="174"/>
      <c r="C53" s="174"/>
      <c r="D53" s="174"/>
      <c r="E53" s="174"/>
      <c r="F53" s="174"/>
      <c r="G53" s="174"/>
      <c r="H53" s="174"/>
      <c r="I53" s="174"/>
      <c r="L53"/>
      <c r="M53"/>
      <c r="P53" s="146"/>
      <c r="Q53" s="146"/>
      <c r="R53" s="146"/>
      <c r="S53" s="146"/>
      <c r="T53" s="146"/>
      <c r="U53" s="146"/>
      <c r="V53" s="146"/>
      <c r="W53" s="146"/>
      <c r="X53" s="146"/>
    </row>
    <row r="54" spans="1:24" x14ac:dyDescent="0.3">
      <c r="A54" s="174"/>
      <c r="B54" s="174"/>
      <c r="C54" s="174"/>
      <c r="D54" s="174"/>
      <c r="E54" s="174"/>
      <c r="F54" s="174"/>
      <c r="G54" s="174"/>
      <c r="H54" s="174"/>
      <c r="I54" s="174"/>
      <c r="L54"/>
      <c r="M54"/>
      <c r="P54" s="146"/>
      <c r="Q54" s="146"/>
      <c r="R54" s="146"/>
      <c r="S54" s="146"/>
      <c r="T54" s="146"/>
      <c r="U54" s="146"/>
      <c r="V54" s="146"/>
      <c r="W54" s="146"/>
      <c r="X54" s="146"/>
    </row>
    <row r="55" spans="1:24" x14ac:dyDescent="0.3">
      <c r="L55"/>
      <c r="M55"/>
    </row>
    <row r="56" spans="1:24" ht="15" customHeight="1" x14ac:dyDescent="0.3">
      <c r="F56" s="172" t="s">
        <v>57</v>
      </c>
      <c r="G56" s="172"/>
      <c r="H56" s="172"/>
      <c r="I56" s="173">
        <f>SUM(I3:I6)</f>
        <v>0</v>
      </c>
      <c r="L56"/>
      <c r="M56"/>
    </row>
    <row r="57" spans="1:24" ht="15" customHeight="1" x14ac:dyDescent="0.3">
      <c r="F57" s="172"/>
      <c r="G57" s="172"/>
      <c r="H57" s="172"/>
      <c r="I57" s="173"/>
      <c r="L57"/>
      <c r="M57"/>
    </row>
    <row r="58" spans="1:24" x14ac:dyDescent="0.3">
      <c r="F58" s="20"/>
      <c r="G58" s="20"/>
      <c r="H58" s="20"/>
      <c r="I58" s="22"/>
      <c r="L58"/>
      <c r="M58"/>
    </row>
    <row r="59" spans="1:24" x14ac:dyDescent="0.3">
      <c r="F59" s="172" t="s">
        <v>58</v>
      </c>
      <c r="G59" s="172"/>
      <c r="H59" s="172"/>
      <c r="I59" s="173">
        <f>SUM(I10:I16)</f>
        <v>0</v>
      </c>
      <c r="L59"/>
      <c r="M59"/>
    </row>
    <row r="60" spans="1:24" x14ac:dyDescent="0.3">
      <c r="F60" s="172"/>
      <c r="G60" s="172"/>
      <c r="H60" s="172"/>
      <c r="I60" s="173"/>
      <c r="L60"/>
      <c r="M60"/>
    </row>
    <row r="61" spans="1:24" x14ac:dyDescent="0.3">
      <c r="F61" s="20"/>
      <c r="G61" s="20"/>
      <c r="H61" s="20"/>
      <c r="I61" s="22"/>
      <c r="M61"/>
    </row>
    <row r="62" spans="1:24" x14ac:dyDescent="0.3">
      <c r="F62" s="172" t="s">
        <v>60</v>
      </c>
      <c r="G62" s="172"/>
      <c r="H62" s="172"/>
      <c r="I62" s="173">
        <f>SUM(I20:I27)</f>
        <v>0</v>
      </c>
      <c r="M62"/>
    </row>
    <row r="63" spans="1:24" x14ac:dyDescent="0.3">
      <c r="F63" s="172"/>
      <c r="G63" s="172"/>
      <c r="H63" s="172"/>
      <c r="I63" s="173"/>
    </row>
    <row r="64" spans="1:24" x14ac:dyDescent="0.3">
      <c r="F64" s="20"/>
      <c r="G64" s="20"/>
      <c r="H64" s="20"/>
      <c r="I64" s="22"/>
    </row>
    <row r="65" spans="6:9" x14ac:dyDescent="0.3">
      <c r="F65" s="172" t="s">
        <v>61</v>
      </c>
      <c r="G65" s="172"/>
      <c r="H65" s="172"/>
      <c r="I65" s="173">
        <f>SUM(I31:I32)</f>
        <v>0</v>
      </c>
    </row>
    <row r="66" spans="6:9" x14ac:dyDescent="0.3">
      <c r="F66" s="172"/>
      <c r="G66" s="172"/>
      <c r="H66" s="172"/>
      <c r="I66" s="173"/>
    </row>
    <row r="67" spans="6:9" x14ac:dyDescent="0.3">
      <c r="F67" s="20"/>
      <c r="G67" s="20"/>
      <c r="H67" s="20"/>
      <c r="I67" s="22"/>
    </row>
    <row r="68" spans="6:9" x14ac:dyDescent="0.3">
      <c r="F68" s="172" t="s">
        <v>59</v>
      </c>
      <c r="G68" s="172"/>
      <c r="H68" s="172"/>
      <c r="I68" s="173">
        <f>SUM(I36:I46)</f>
        <v>0</v>
      </c>
    </row>
    <row r="69" spans="6:9" x14ac:dyDescent="0.3">
      <c r="F69" s="172"/>
      <c r="G69" s="172"/>
      <c r="H69" s="172"/>
      <c r="I69" s="173"/>
    </row>
    <row r="70" spans="6:9" x14ac:dyDescent="0.3">
      <c r="F70" s="21"/>
      <c r="G70" s="21"/>
      <c r="H70" s="21"/>
      <c r="I70" s="23"/>
    </row>
    <row r="71" spans="6:9" x14ac:dyDescent="0.3">
      <c r="F71" s="175" t="s">
        <v>62</v>
      </c>
      <c r="G71" s="175"/>
      <c r="H71" s="175"/>
      <c r="I71" s="140">
        <f>SUM(I56+I59+I62+I65+I68)</f>
        <v>0</v>
      </c>
    </row>
    <row r="72" spans="6:9" x14ac:dyDescent="0.3">
      <c r="F72" s="175"/>
      <c r="G72" s="175"/>
      <c r="H72" s="175"/>
      <c r="I72" s="140"/>
    </row>
  </sheetData>
  <sheetProtection algorithmName="SHA-512" hashValue="SDu88+Pr1l8EZZXgCf3GBZN/KNJB2TjAu4I2Zg+Rmcap/5uRxVe4r3XgNQGfQ3kTSeL9QbGiNl5hwGC9Veod/Q==" saltValue="ilfOUBM7yCVVsxioTV0Qhg==" spinCount="100000" sheet="1" objects="1" scenarios="1" selectLockedCells="1"/>
  <mergeCells count="56">
    <mergeCell ref="H1:I1"/>
    <mergeCell ref="A19:E19"/>
    <mergeCell ref="A20:E20"/>
    <mergeCell ref="I71:I72"/>
    <mergeCell ref="F56:H57"/>
    <mergeCell ref="F59:H60"/>
    <mergeCell ref="F65:H66"/>
    <mergeCell ref="F68:H69"/>
    <mergeCell ref="F71:H72"/>
    <mergeCell ref="A30:E30"/>
    <mergeCell ref="I65:I66"/>
    <mergeCell ref="I68:I69"/>
    <mergeCell ref="A42:E42"/>
    <mergeCell ref="A43:E43"/>
    <mergeCell ref="A44:E44"/>
    <mergeCell ref="A45:E45"/>
    <mergeCell ref="A41:E41"/>
    <mergeCell ref="F62:H63"/>
    <mergeCell ref="I62:I63"/>
    <mergeCell ref="I56:I57"/>
    <mergeCell ref="I59:I60"/>
    <mergeCell ref="A53:I54"/>
    <mergeCell ref="A27:E27"/>
    <mergeCell ref="A40:E40"/>
    <mergeCell ref="A9:E9"/>
    <mergeCell ref="A10:E10"/>
    <mergeCell ref="A37:E37"/>
    <mergeCell ref="A38:E38"/>
    <mergeCell ref="A39:E39"/>
    <mergeCell ref="A35:E35"/>
    <mergeCell ref="A36:E36"/>
    <mergeCell ref="A32:E32"/>
    <mergeCell ref="A21:E21"/>
    <mergeCell ref="A22:E22"/>
    <mergeCell ref="A24:E24"/>
    <mergeCell ref="A25:E25"/>
    <mergeCell ref="A26:E26"/>
    <mergeCell ref="A2:E2"/>
    <mergeCell ref="A3:E3"/>
    <mergeCell ref="A4:E4"/>
    <mergeCell ref="A23:E23"/>
    <mergeCell ref="A13:E13"/>
    <mergeCell ref="A14:E14"/>
    <mergeCell ref="A15:E15"/>
    <mergeCell ref="A5:E5"/>
    <mergeCell ref="A6:E6"/>
    <mergeCell ref="A11:E11"/>
    <mergeCell ref="A16:E16"/>
    <mergeCell ref="A12:E12"/>
    <mergeCell ref="P51:X54"/>
    <mergeCell ref="O16:W19"/>
    <mergeCell ref="O24:W27"/>
    <mergeCell ref="O38:W40"/>
    <mergeCell ref="O45:W45"/>
    <mergeCell ref="O46:W46"/>
    <mergeCell ref="O47:W47"/>
  </mergeCells>
  <dataValidations count="3">
    <dataValidation type="list" allowBlank="1" showInputMessage="1" showErrorMessage="1" sqref="F10:F17 F20:F28 F45 F3:F6 F31:F33 F36:F41" xr:uid="{00000000-0002-0000-0300-000000000000}">
      <formula1>$N$3:$N$3</formula1>
    </dataValidation>
    <dataValidation type="list" allowBlank="1" showInputMessage="1" showErrorMessage="1" sqref="F42" xr:uid="{00000000-0002-0000-0300-000001000000}">
      <formula1>$M$23:$M$33</formula1>
    </dataValidation>
    <dataValidation type="list" allowBlank="1" showInputMessage="1" showErrorMessage="1" sqref="F43:F44" xr:uid="{00000000-0002-0000-0300-000002000000}">
      <formula1>$M$23:$M$38</formula1>
    </dataValidation>
  </dataValidation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103"/>
  <sheetViews>
    <sheetView showGridLines="0" zoomScaleNormal="100" workbookViewId="0">
      <selection activeCell="A3" sqref="A3:E3"/>
    </sheetView>
  </sheetViews>
  <sheetFormatPr defaultRowHeight="14.4" x14ac:dyDescent="0.3"/>
  <cols>
    <col min="7" max="7" width="15.44140625" bestFit="1" customWidth="1"/>
    <col min="10" max="10" width="9.109375" hidden="1" customWidth="1"/>
    <col min="11" max="11" width="9" hidden="1" customWidth="1"/>
    <col min="12" max="12" width="9.109375" hidden="1" customWidth="1"/>
    <col min="13" max="14" width="9.109375" customWidth="1"/>
  </cols>
  <sheetData>
    <row r="1" spans="1:24" ht="18" x14ac:dyDescent="0.35">
      <c r="A1" s="62" t="s">
        <v>114</v>
      </c>
      <c r="B1" s="53"/>
      <c r="C1" s="53"/>
      <c r="D1" s="53"/>
      <c r="E1" s="53"/>
      <c r="F1" s="53"/>
      <c r="G1" s="53"/>
      <c r="H1" s="207" t="str">
        <f>'2 - Standard Chapter'!H4:I4</f>
        <v>2019-2020</v>
      </c>
      <c r="I1" s="207"/>
    </row>
    <row r="2" spans="1:24" x14ac:dyDescent="0.3">
      <c r="A2" s="187" t="s">
        <v>20</v>
      </c>
      <c r="B2" s="187"/>
      <c r="C2" s="187"/>
      <c r="D2" s="187"/>
      <c r="E2" s="187"/>
      <c r="F2" s="64" t="s">
        <v>21</v>
      </c>
      <c r="G2" s="64" t="s">
        <v>31</v>
      </c>
      <c r="H2" s="64" t="s">
        <v>23</v>
      </c>
      <c r="I2" s="64" t="s">
        <v>24</v>
      </c>
      <c r="L2" s="8" t="s">
        <v>26</v>
      </c>
      <c r="M2" s="178" t="s">
        <v>157</v>
      </c>
      <c r="N2" s="179"/>
      <c r="O2" s="179"/>
      <c r="P2" s="179"/>
      <c r="Q2" s="179"/>
      <c r="R2" s="179"/>
      <c r="S2" s="179"/>
      <c r="T2" s="179"/>
      <c r="U2" s="179"/>
      <c r="V2" s="180"/>
    </row>
    <row r="3" spans="1:24" x14ac:dyDescent="0.3">
      <c r="A3" s="188" t="s">
        <v>47</v>
      </c>
      <c r="B3" s="188"/>
      <c r="C3" s="188"/>
      <c r="D3" s="188"/>
      <c r="E3" s="188"/>
      <c r="F3" s="65"/>
      <c r="G3" s="66"/>
      <c r="H3" s="67">
        <v>10</v>
      </c>
      <c r="I3" s="67">
        <f>IF(F3="yes",H3,0)</f>
        <v>0</v>
      </c>
      <c r="M3" s="181"/>
      <c r="N3" s="182"/>
      <c r="O3" s="182"/>
      <c r="P3" s="182"/>
      <c r="Q3" s="182"/>
      <c r="R3" s="182"/>
      <c r="S3" s="182"/>
      <c r="T3" s="182"/>
      <c r="U3" s="182"/>
      <c r="V3" s="183"/>
    </row>
    <row r="4" spans="1:24" ht="15" customHeight="1" x14ac:dyDescent="0.3">
      <c r="A4" s="189" t="s">
        <v>48</v>
      </c>
      <c r="B4" s="189"/>
      <c r="C4" s="189"/>
      <c r="D4" s="189"/>
      <c r="E4" s="189"/>
      <c r="F4" s="189"/>
      <c r="G4" s="189"/>
      <c r="H4" s="189"/>
      <c r="I4" s="189"/>
      <c r="M4" s="181"/>
      <c r="N4" s="182"/>
      <c r="O4" s="182"/>
      <c r="P4" s="182"/>
      <c r="Q4" s="182"/>
      <c r="R4" s="182"/>
      <c r="S4" s="182"/>
      <c r="T4" s="182"/>
      <c r="U4" s="182"/>
      <c r="V4" s="183"/>
    </row>
    <row r="5" spans="1:24" x14ac:dyDescent="0.3">
      <c r="A5" s="189"/>
      <c r="B5" s="189"/>
      <c r="C5" s="189"/>
      <c r="D5" s="189"/>
      <c r="E5" s="189"/>
      <c r="F5" s="189"/>
      <c r="G5" s="189"/>
      <c r="H5" s="189"/>
      <c r="I5" s="189"/>
      <c r="M5" s="184"/>
      <c r="N5" s="185"/>
      <c r="O5" s="185"/>
      <c r="P5" s="185"/>
      <c r="Q5" s="185"/>
      <c r="R5" s="185"/>
      <c r="S5" s="185"/>
      <c r="T5" s="185"/>
      <c r="U5" s="185"/>
      <c r="V5" s="186"/>
    </row>
    <row r="6" spans="1:24" x14ac:dyDescent="0.3">
      <c r="A6" s="189"/>
      <c r="B6" s="189"/>
      <c r="C6" s="189"/>
      <c r="D6" s="189"/>
      <c r="E6" s="189"/>
      <c r="F6" s="189"/>
      <c r="G6" s="189"/>
      <c r="H6" s="189"/>
      <c r="I6" s="189"/>
    </row>
    <row r="7" spans="1:24" x14ac:dyDescent="0.3">
      <c r="A7" s="53"/>
      <c r="B7" s="53"/>
      <c r="C7" s="53"/>
      <c r="D7" s="53"/>
      <c r="E7" s="53"/>
      <c r="F7" s="53"/>
      <c r="G7" s="53"/>
      <c r="H7" s="68"/>
      <c r="I7" s="68"/>
    </row>
    <row r="8" spans="1:24" x14ac:dyDescent="0.3">
      <c r="A8" s="188" t="s">
        <v>47</v>
      </c>
      <c r="B8" s="188"/>
      <c r="C8" s="188"/>
      <c r="D8" s="188"/>
      <c r="E8" s="188"/>
      <c r="F8" s="65"/>
      <c r="G8" s="66"/>
      <c r="H8" s="67">
        <v>10</v>
      </c>
      <c r="I8" s="67">
        <f>IF(F8="yes",H8,0)</f>
        <v>0</v>
      </c>
    </row>
    <row r="9" spans="1:24" x14ac:dyDescent="0.3">
      <c r="A9" s="189" t="s">
        <v>48</v>
      </c>
      <c r="B9" s="189"/>
      <c r="C9" s="189"/>
      <c r="D9" s="189"/>
      <c r="E9" s="189"/>
      <c r="F9" s="189"/>
      <c r="G9" s="189"/>
      <c r="H9" s="189"/>
      <c r="I9" s="189"/>
    </row>
    <row r="10" spans="1:24" x14ac:dyDescent="0.3">
      <c r="A10" s="189"/>
      <c r="B10" s="189"/>
      <c r="C10" s="189"/>
      <c r="D10" s="189"/>
      <c r="E10" s="189"/>
      <c r="F10" s="189"/>
      <c r="G10" s="189"/>
      <c r="H10" s="189"/>
      <c r="I10" s="189"/>
    </row>
    <row r="11" spans="1:24" x14ac:dyDescent="0.3">
      <c r="A11" s="189"/>
      <c r="B11" s="189"/>
      <c r="C11" s="189"/>
      <c r="D11" s="189"/>
      <c r="E11" s="189"/>
      <c r="F11" s="189"/>
      <c r="G11" s="189"/>
      <c r="H11" s="189"/>
      <c r="I11" s="189"/>
    </row>
    <row r="12" spans="1:24" x14ac:dyDescent="0.3">
      <c r="A12" s="53"/>
      <c r="B12" s="53"/>
      <c r="C12" s="53"/>
      <c r="D12" s="53"/>
      <c r="E12" s="53"/>
      <c r="F12" s="53"/>
      <c r="G12" s="53"/>
      <c r="H12" s="68"/>
      <c r="I12" s="68"/>
    </row>
    <row r="13" spans="1:24" x14ac:dyDescent="0.3">
      <c r="A13" s="188" t="s">
        <v>47</v>
      </c>
      <c r="B13" s="188"/>
      <c r="C13" s="188"/>
      <c r="D13" s="188"/>
      <c r="E13" s="188"/>
      <c r="F13" s="65"/>
      <c r="G13" s="66"/>
      <c r="H13" s="67">
        <v>10</v>
      </c>
      <c r="I13" s="67">
        <f>IF(F13="yes",H13,0)</f>
        <v>0</v>
      </c>
    </row>
    <row r="14" spans="1:24" x14ac:dyDescent="0.3">
      <c r="A14" s="189" t="s">
        <v>48</v>
      </c>
      <c r="B14" s="189"/>
      <c r="C14" s="189"/>
      <c r="D14" s="189"/>
      <c r="E14" s="189"/>
      <c r="F14" s="189"/>
      <c r="G14" s="189"/>
      <c r="H14" s="189"/>
      <c r="I14" s="189"/>
    </row>
    <row r="15" spans="1:24" x14ac:dyDescent="0.3">
      <c r="A15" s="189"/>
      <c r="B15" s="189"/>
      <c r="C15" s="189"/>
      <c r="D15" s="189"/>
      <c r="E15" s="189"/>
      <c r="F15" s="189"/>
      <c r="G15" s="189"/>
      <c r="H15" s="189"/>
      <c r="I15" s="189"/>
    </row>
    <row r="16" spans="1:24" x14ac:dyDescent="0.3">
      <c r="A16" s="189"/>
      <c r="B16" s="189"/>
      <c r="C16" s="189"/>
      <c r="D16" s="189"/>
      <c r="E16" s="189"/>
      <c r="F16" s="189"/>
      <c r="G16" s="189"/>
      <c r="H16" s="189"/>
      <c r="I16" s="189"/>
      <c r="O16" s="146"/>
      <c r="P16" s="146"/>
      <c r="Q16" s="146"/>
      <c r="R16" s="146"/>
      <c r="S16" s="146"/>
      <c r="T16" s="146"/>
      <c r="U16" s="146"/>
      <c r="V16" s="146"/>
      <c r="W16" s="146"/>
      <c r="X16" s="146"/>
    </row>
    <row r="17" spans="1:24" x14ac:dyDescent="0.3">
      <c r="A17" s="53"/>
      <c r="B17" s="53"/>
      <c r="C17" s="53"/>
      <c r="D17" s="53"/>
      <c r="E17" s="53"/>
      <c r="F17" s="53"/>
      <c r="G17" s="53"/>
      <c r="H17" s="68"/>
      <c r="I17" s="68"/>
      <c r="O17" s="146"/>
      <c r="P17" s="146"/>
      <c r="Q17" s="146"/>
      <c r="R17" s="146"/>
      <c r="S17" s="146"/>
      <c r="T17" s="146"/>
      <c r="U17" s="146"/>
      <c r="V17" s="146"/>
      <c r="W17" s="146"/>
      <c r="X17" s="146"/>
    </row>
    <row r="18" spans="1:24" ht="18" x14ac:dyDescent="0.35">
      <c r="A18" s="62" t="s">
        <v>115</v>
      </c>
      <c r="B18" s="53"/>
      <c r="C18" s="53"/>
      <c r="D18" s="53"/>
      <c r="E18" s="53"/>
      <c r="F18" s="53"/>
      <c r="G18" s="53"/>
      <c r="H18" s="68"/>
      <c r="I18" s="68"/>
    </row>
    <row r="19" spans="1:24" s="31" customFormat="1" x14ac:dyDescent="0.3">
      <c r="A19" s="187" t="s">
        <v>20</v>
      </c>
      <c r="B19" s="187"/>
      <c r="C19" s="187"/>
      <c r="D19" s="187"/>
      <c r="E19" s="187"/>
      <c r="F19" s="64" t="s">
        <v>21</v>
      </c>
      <c r="G19" s="64" t="s">
        <v>22</v>
      </c>
      <c r="H19" s="64" t="s">
        <v>23</v>
      </c>
      <c r="I19" s="64" t="s">
        <v>24</v>
      </c>
      <c r="M19" s="178" t="s">
        <v>158</v>
      </c>
      <c r="N19" s="179"/>
      <c r="O19" s="179"/>
      <c r="P19" s="179"/>
      <c r="Q19" s="179"/>
      <c r="R19" s="179"/>
      <c r="S19" s="179"/>
      <c r="T19" s="179"/>
      <c r="U19" s="179"/>
      <c r="V19" s="180"/>
    </row>
    <row r="20" spans="1:24" x14ac:dyDescent="0.3">
      <c r="A20" s="188" t="s">
        <v>47</v>
      </c>
      <c r="B20" s="188"/>
      <c r="C20" s="188"/>
      <c r="D20" s="188"/>
      <c r="E20" s="188"/>
      <c r="F20" s="65"/>
      <c r="G20" s="66"/>
      <c r="H20" s="67">
        <v>10</v>
      </c>
      <c r="I20" s="67">
        <f>IF(F20="yes",H20,0)</f>
        <v>0</v>
      </c>
      <c r="M20" s="181"/>
      <c r="N20" s="182"/>
      <c r="O20" s="182"/>
      <c r="P20" s="182"/>
      <c r="Q20" s="182"/>
      <c r="R20" s="182"/>
      <c r="S20" s="182"/>
      <c r="T20" s="182"/>
      <c r="U20" s="182"/>
      <c r="V20" s="183"/>
    </row>
    <row r="21" spans="1:24" x14ac:dyDescent="0.3">
      <c r="A21" s="189" t="s">
        <v>48</v>
      </c>
      <c r="B21" s="189"/>
      <c r="C21" s="189"/>
      <c r="D21" s="189"/>
      <c r="E21" s="189"/>
      <c r="F21" s="189"/>
      <c r="G21" s="189"/>
      <c r="H21" s="189"/>
      <c r="I21" s="189"/>
      <c r="M21" s="181"/>
      <c r="N21" s="182"/>
      <c r="O21" s="182"/>
      <c r="P21" s="182"/>
      <c r="Q21" s="182"/>
      <c r="R21" s="182"/>
      <c r="S21" s="182"/>
      <c r="T21" s="182"/>
      <c r="U21" s="182"/>
      <c r="V21" s="183"/>
    </row>
    <row r="22" spans="1:24" x14ac:dyDescent="0.3">
      <c r="A22" s="189"/>
      <c r="B22" s="189"/>
      <c r="C22" s="189"/>
      <c r="D22" s="189"/>
      <c r="E22" s="189"/>
      <c r="F22" s="189"/>
      <c r="G22" s="189"/>
      <c r="H22" s="189"/>
      <c r="I22" s="189"/>
      <c r="M22" s="184"/>
      <c r="N22" s="185"/>
      <c r="O22" s="185"/>
      <c r="P22" s="185"/>
      <c r="Q22" s="185"/>
      <c r="R22" s="185"/>
      <c r="S22" s="185"/>
      <c r="T22" s="185"/>
      <c r="U22" s="185"/>
      <c r="V22" s="186"/>
    </row>
    <row r="23" spans="1:24" x14ac:dyDescent="0.3">
      <c r="A23" s="189"/>
      <c r="B23" s="189"/>
      <c r="C23" s="189"/>
      <c r="D23" s="189"/>
      <c r="E23" s="189"/>
      <c r="F23" s="189"/>
      <c r="G23" s="189"/>
      <c r="H23" s="189"/>
      <c r="I23" s="189"/>
    </row>
    <row r="24" spans="1:24" x14ac:dyDescent="0.3">
      <c r="A24" s="53"/>
      <c r="B24" s="53"/>
      <c r="C24" s="53"/>
      <c r="D24" s="53"/>
      <c r="E24" s="53"/>
      <c r="F24" s="53"/>
      <c r="G24" s="53"/>
      <c r="H24" s="68"/>
      <c r="I24" s="68"/>
    </row>
    <row r="25" spans="1:24" x14ac:dyDescent="0.3">
      <c r="A25" s="188" t="s">
        <v>47</v>
      </c>
      <c r="B25" s="188"/>
      <c r="C25" s="188"/>
      <c r="D25" s="188"/>
      <c r="E25" s="188"/>
      <c r="F25" s="65"/>
      <c r="G25" s="66"/>
      <c r="H25" s="67">
        <v>10</v>
      </c>
      <c r="I25" s="67">
        <f>IF(F25="yes",H25,0)</f>
        <v>0</v>
      </c>
    </row>
    <row r="26" spans="1:24" x14ac:dyDescent="0.3">
      <c r="A26" s="189" t="s">
        <v>48</v>
      </c>
      <c r="B26" s="189"/>
      <c r="C26" s="189"/>
      <c r="D26" s="189"/>
      <c r="E26" s="189"/>
      <c r="F26" s="189"/>
      <c r="G26" s="189"/>
      <c r="H26" s="189"/>
      <c r="I26" s="189"/>
    </row>
    <row r="27" spans="1:24" x14ac:dyDescent="0.3">
      <c r="A27" s="189"/>
      <c r="B27" s="189"/>
      <c r="C27" s="189"/>
      <c r="D27" s="189"/>
      <c r="E27" s="189"/>
      <c r="F27" s="189"/>
      <c r="G27" s="189"/>
      <c r="H27" s="189"/>
      <c r="I27" s="189"/>
    </row>
    <row r="28" spans="1:24" x14ac:dyDescent="0.3">
      <c r="A28" s="189"/>
      <c r="B28" s="189"/>
      <c r="C28" s="189"/>
      <c r="D28" s="189"/>
      <c r="E28" s="189"/>
      <c r="F28" s="189"/>
      <c r="G28" s="189"/>
      <c r="H28" s="189"/>
      <c r="I28" s="189"/>
    </row>
    <row r="29" spans="1:24" x14ac:dyDescent="0.3">
      <c r="A29" s="53"/>
      <c r="B29" s="53"/>
      <c r="C29" s="53"/>
      <c r="D29" s="53"/>
      <c r="E29" s="53"/>
      <c r="F29" s="53"/>
      <c r="G29" s="53"/>
      <c r="H29" s="68"/>
      <c r="I29" s="68"/>
    </row>
    <row r="30" spans="1:24" x14ac:dyDescent="0.3">
      <c r="A30" s="188" t="s">
        <v>47</v>
      </c>
      <c r="B30" s="188"/>
      <c r="C30" s="188"/>
      <c r="D30" s="188"/>
      <c r="E30" s="188"/>
      <c r="F30" s="65"/>
      <c r="G30" s="66"/>
      <c r="H30" s="67">
        <v>10</v>
      </c>
      <c r="I30" s="67">
        <f>IF(F30="yes",H30,0)</f>
        <v>0</v>
      </c>
    </row>
    <row r="31" spans="1:24" x14ac:dyDescent="0.3">
      <c r="A31" s="189" t="s">
        <v>48</v>
      </c>
      <c r="B31" s="189"/>
      <c r="C31" s="189"/>
      <c r="D31" s="189"/>
      <c r="E31" s="189"/>
      <c r="F31" s="189"/>
      <c r="G31" s="189"/>
      <c r="H31" s="189"/>
      <c r="I31" s="189"/>
    </row>
    <row r="32" spans="1:24" x14ac:dyDescent="0.3">
      <c r="A32" s="189"/>
      <c r="B32" s="189"/>
      <c r="C32" s="189"/>
      <c r="D32" s="189"/>
      <c r="E32" s="189"/>
      <c r="F32" s="189"/>
      <c r="G32" s="189"/>
      <c r="H32" s="189"/>
      <c r="I32" s="189"/>
    </row>
    <row r="33" spans="1:22" x14ac:dyDescent="0.3">
      <c r="A33" s="189"/>
      <c r="B33" s="189"/>
      <c r="C33" s="189"/>
      <c r="D33" s="189"/>
      <c r="E33" s="189"/>
      <c r="F33" s="189"/>
      <c r="G33" s="189"/>
      <c r="H33" s="189"/>
      <c r="I33" s="189"/>
    </row>
    <row r="34" spans="1:22" x14ac:dyDescent="0.3">
      <c r="A34" s="53"/>
      <c r="B34" s="53"/>
      <c r="C34" s="53"/>
      <c r="D34" s="53"/>
      <c r="E34" s="53"/>
      <c r="F34" s="53"/>
      <c r="G34" s="53"/>
      <c r="H34" s="68"/>
      <c r="I34" s="68"/>
    </row>
    <row r="35" spans="1:22" ht="18" x14ac:dyDescent="0.35">
      <c r="A35" s="62" t="s">
        <v>116</v>
      </c>
      <c r="B35" s="53"/>
      <c r="C35" s="53"/>
      <c r="D35" s="53"/>
      <c r="E35" s="53"/>
      <c r="F35" s="53"/>
      <c r="G35" s="53"/>
      <c r="H35" s="68"/>
      <c r="I35" s="68"/>
    </row>
    <row r="36" spans="1:22" x14ac:dyDescent="0.3">
      <c r="A36" s="187" t="s">
        <v>20</v>
      </c>
      <c r="B36" s="187"/>
      <c r="C36" s="187"/>
      <c r="D36" s="187"/>
      <c r="E36" s="187"/>
      <c r="F36" s="64" t="s">
        <v>21</v>
      </c>
      <c r="G36" s="64" t="s">
        <v>22</v>
      </c>
      <c r="H36" s="64" t="s">
        <v>23</v>
      </c>
      <c r="I36" s="64" t="s">
        <v>24</v>
      </c>
      <c r="M36" s="178" t="s">
        <v>159</v>
      </c>
      <c r="N36" s="179"/>
      <c r="O36" s="179"/>
      <c r="P36" s="179"/>
      <c r="Q36" s="179"/>
      <c r="R36" s="179"/>
      <c r="S36" s="179"/>
      <c r="T36" s="179"/>
      <c r="U36" s="179"/>
      <c r="V36" s="180"/>
    </row>
    <row r="37" spans="1:22" x14ac:dyDescent="0.3">
      <c r="A37" s="188" t="s">
        <v>47</v>
      </c>
      <c r="B37" s="188"/>
      <c r="C37" s="188"/>
      <c r="D37" s="188"/>
      <c r="E37" s="188"/>
      <c r="F37" s="65"/>
      <c r="G37" s="66"/>
      <c r="H37" s="67">
        <v>10</v>
      </c>
      <c r="I37" s="67">
        <f>IF(F37="yes",H37,0)</f>
        <v>0</v>
      </c>
      <c r="M37" s="181"/>
      <c r="N37" s="182"/>
      <c r="O37" s="182"/>
      <c r="P37" s="182"/>
      <c r="Q37" s="182"/>
      <c r="R37" s="182"/>
      <c r="S37" s="182"/>
      <c r="T37" s="182"/>
      <c r="U37" s="182"/>
      <c r="V37" s="183"/>
    </row>
    <row r="38" spans="1:22" x14ac:dyDescent="0.3">
      <c r="A38" s="189" t="s">
        <v>48</v>
      </c>
      <c r="B38" s="189"/>
      <c r="C38" s="189"/>
      <c r="D38" s="189"/>
      <c r="E38" s="189"/>
      <c r="F38" s="189"/>
      <c r="G38" s="189"/>
      <c r="H38" s="189"/>
      <c r="I38" s="189"/>
      <c r="M38" s="181"/>
      <c r="N38" s="182"/>
      <c r="O38" s="182"/>
      <c r="P38" s="182"/>
      <c r="Q38" s="182"/>
      <c r="R38" s="182"/>
      <c r="S38" s="182"/>
      <c r="T38" s="182"/>
      <c r="U38" s="182"/>
      <c r="V38" s="183"/>
    </row>
    <row r="39" spans="1:22" x14ac:dyDescent="0.3">
      <c r="A39" s="189"/>
      <c r="B39" s="189"/>
      <c r="C39" s="189"/>
      <c r="D39" s="189"/>
      <c r="E39" s="189"/>
      <c r="F39" s="189"/>
      <c r="G39" s="189"/>
      <c r="H39" s="189"/>
      <c r="I39" s="189"/>
      <c r="M39" s="184"/>
      <c r="N39" s="185"/>
      <c r="O39" s="185"/>
      <c r="P39" s="185"/>
      <c r="Q39" s="185"/>
      <c r="R39" s="185"/>
      <c r="S39" s="185"/>
      <c r="T39" s="185"/>
      <c r="U39" s="185"/>
      <c r="V39" s="186"/>
    </row>
    <row r="40" spans="1:22" x14ac:dyDescent="0.3">
      <c r="A40" s="189"/>
      <c r="B40" s="189"/>
      <c r="C40" s="189"/>
      <c r="D40" s="189"/>
      <c r="E40" s="189"/>
      <c r="F40" s="189"/>
      <c r="G40" s="189"/>
      <c r="H40" s="189"/>
      <c r="I40" s="189"/>
    </row>
    <row r="41" spans="1:22" x14ac:dyDescent="0.3">
      <c r="A41" s="53"/>
      <c r="B41" s="53"/>
      <c r="C41" s="53"/>
      <c r="D41" s="53"/>
      <c r="E41" s="53"/>
      <c r="F41" s="53"/>
      <c r="G41" s="53"/>
      <c r="H41" s="68"/>
      <c r="I41" s="68"/>
    </row>
    <row r="42" spans="1:22" x14ac:dyDescent="0.3">
      <c r="A42" s="188" t="s">
        <v>47</v>
      </c>
      <c r="B42" s="188"/>
      <c r="C42" s="188"/>
      <c r="D42" s="188"/>
      <c r="E42" s="188"/>
      <c r="F42" s="65"/>
      <c r="G42" s="66"/>
      <c r="H42" s="67">
        <v>10</v>
      </c>
      <c r="I42" s="67">
        <f>IF(F42="yes",H42,0)</f>
        <v>0</v>
      </c>
    </row>
    <row r="43" spans="1:22" x14ac:dyDescent="0.3">
      <c r="A43" s="189" t="s">
        <v>48</v>
      </c>
      <c r="B43" s="189"/>
      <c r="C43" s="189"/>
      <c r="D43" s="189"/>
      <c r="E43" s="189"/>
      <c r="F43" s="189"/>
      <c r="G43" s="189"/>
      <c r="H43" s="189"/>
      <c r="I43" s="189"/>
    </row>
    <row r="44" spans="1:22" x14ac:dyDescent="0.3">
      <c r="A44" s="189"/>
      <c r="B44" s="189"/>
      <c r="C44" s="189"/>
      <c r="D44" s="189"/>
      <c r="E44" s="189"/>
      <c r="F44" s="189"/>
      <c r="G44" s="189"/>
      <c r="H44" s="189"/>
      <c r="I44" s="189"/>
    </row>
    <row r="45" spans="1:22" x14ac:dyDescent="0.3">
      <c r="A45" s="189"/>
      <c r="B45" s="189"/>
      <c r="C45" s="189"/>
      <c r="D45" s="189"/>
      <c r="E45" s="189"/>
      <c r="F45" s="189"/>
      <c r="G45" s="189"/>
      <c r="H45" s="189"/>
      <c r="I45" s="189"/>
    </row>
    <row r="46" spans="1:22" x14ac:dyDescent="0.3">
      <c r="A46" s="53"/>
      <c r="B46" s="53"/>
      <c r="C46" s="53"/>
      <c r="D46" s="53"/>
      <c r="E46" s="53"/>
      <c r="F46" s="53"/>
      <c r="G46" s="53"/>
      <c r="H46" s="68"/>
      <c r="I46" s="68"/>
    </row>
    <row r="47" spans="1:22" x14ac:dyDescent="0.3">
      <c r="A47" s="188" t="s">
        <v>47</v>
      </c>
      <c r="B47" s="188"/>
      <c r="C47" s="188"/>
      <c r="D47" s="188"/>
      <c r="E47" s="188"/>
      <c r="F47" s="65"/>
      <c r="G47" s="66"/>
      <c r="H47" s="67">
        <v>10</v>
      </c>
      <c r="I47" s="67">
        <f>IF(F47="yes",H47,0)</f>
        <v>0</v>
      </c>
    </row>
    <row r="48" spans="1:22" x14ac:dyDescent="0.3">
      <c r="A48" s="189" t="s">
        <v>48</v>
      </c>
      <c r="B48" s="189"/>
      <c r="C48" s="189"/>
      <c r="D48" s="189"/>
      <c r="E48" s="189"/>
      <c r="F48" s="189"/>
      <c r="G48" s="189"/>
      <c r="H48" s="189"/>
      <c r="I48" s="189"/>
    </row>
    <row r="49" spans="1:22" x14ac:dyDescent="0.3">
      <c r="A49" s="189"/>
      <c r="B49" s="189"/>
      <c r="C49" s="189"/>
      <c r="D49" s="189"/>
      <c r="E49" s="189"/>
      <c r="F49" s="189"/>
      <c r="G49" s="189"/>
      <c r="H49" s="189"/>
      <c r="I49" s="189"/>
    </row>
    <row r="50" spans="1:22" x14ac:dyDescent="0.3">
      <c r="A50" s="189"/>
      <c r="B50" s="189"/>
      <c r="C50" s="189"/>
      <c r="D50" s="189"/>
      <c r="E50" s="189"/>
      <c r="F50" s="189"/>
      <c r="G50" s="189"/>
      <c r="H50" s="189"/>
      <c r="I50" s="189"/>
    </row>
    <row r="51" spans="1:22" x14ac:dyDescent="0.3">
      <c r="A51" s="53"/>
      <c r="B51" s="53"/>
      <c r="C51" s="53"/>
      <c r="D51" s="53"/>
      <c r="E51" s="53"/>
      <c r="F51" s="53"/>
      <c r="G51" s="53"/>
      <c r="H51" s="68"/>
      <c r="I51" s="68"/>
    </row>
    <row r="52" spans="1:22" ht="18" x14ac:dyDescent="0.35">
      <c r="A52" s="76" t="s">
        <v>117</v>
      </c>
      <c r="B52" s="75"/>
      <c r="C52" s="75"/>
      <c r="D52" s="75"/>
      <c r="E52" s="75"/>
      <c r="F52" s="75"/>
      <c r="G52" s="75"/>
      <c r="H52" s="75"/>
      <c r="I52" s="75"/>
    </row>
    <row r="53" spans="1:22" x14ac:dyDescent="0.3">
      <c r="A53" s="190" t="s">
        <v>20</v>
      </c>
      <c r="B53" s="190"/>
      <c r="C53" s="190"/>
      <c r="D53" s="190"/>
      <c r="E53" s="190"/>
      <c r="F53" s="57" t="s">
        <v>21</v>
      </c>
      <c r="G53" s="57" t="s">
        <v>22</v>
      </c>
      <c r="H53" s="57" t="s">
        <v>23</v>
      </c>
      <c r="I53" s="57" t="s">
        <v>24</v>
      </c>
    </row>
    <row r="54" spans="1:22" x14ac:dyDescent="0.3">
      <c r="A54" s="191" t="s">
        <v>92</v>
      </c>
      <c r="B54" s="192"/>
      <c r="C54" s="192"/>
      <c r="D54" s="192"/>
      <c r="E54" s="193"/>
      <c r="F54" s="56"/>
      <c r="G54" s="56"/>
      <c r="H54" s="13">
        <v>5</v>
      </c>
      <c r="I54" s="13">
        <f>SUM(F54*H54)</f>
        <v>0</v>
      </c>
      <c r="K54">
        <v>1</v>
      </c>
      <c r="M54" s="204" t="s">
        <v>76</v>
      </c>
      <c r="N54" s="205"/>
      <c r="O54" s="205"/>
      <c r="P54" s="205"/>
      <c r="Q54" s="205"/>
      <c r="R54" s="205"/>
      <c r="S54" s="205"/>
      <c r="T54" s="205"/>
      <c r="U54" s="205"/>
      <c r="V54" s="206"/>
    </row>
    <row r="55" spans="1:22" ht="15" customHeight="1" x14ac:dyDescent="0.3">
      <c r="A55" s="162" t="s">
        <v>46</v>
      </c>
      <c r="B55" s="163"/>
      <c r="C55" s="163"/>
      <c r="D55" s="163"/>
      <c r="E55" s="164"/>
      <c r="F55" s="18"/>
      <c r="G55" s="18"/>
      <c r="H55" s="18"/>
      <c r="I55" s="18"/>
      <c r="K55">
        <v>2</v>
      </c>
      <c r="M55" s="195" t="s">
        <v>131</v>
      </c>
      <c r="N55" s="196"/>
      <c r="O55" s="196"/>
      <c r="P55" s="196"/>
      <c r="Q55" s="196"/>
      <c r="R55" s="196"/>
      <c r="S55" s="196"/>
      <c r="T55" s="196"/>
      <c r="U55" s="196"/>
      <c r="V55" s="197"/>
    </row>
    <row r="56" spans="1:22" x14ac:dyDescent="0.3">
      <c r="A56" s="166" t="s">
        <v>52</v>
      </c>
      <c r="B56" s="167"/>
      <c r="C56" s="167"/>
      <c r="D56" s="167"/>
      <c r="E56" s="168"/>
      <c r="F56" s="56"/>
      <c r="G56" s="56"/>
      <c r="H56" s="13">
        <v>5</v>
      </c>
      <c r="I56" s="13">
        <f t="shared" ref="I56:I61" si="0">IF(F56=$L$2,H56,0)</f>
        <v>0</v>
      </c>
      <c r="K56">
        <v>3</v>
      </c>
      <c r="M56" s="198"/>
      <c r="N56" s="199"/>
      <c r="O56" s="199"/>
      <c r="P56" s="199"/>
      <c r="Q56" s="199"/>
      <c r="R56" s="199"/>
      <c r="S56" s="199"/>
      <c r="T56" s="199"/>
      <c r="U56" s="199"/>
      <c r="V56" s="200"/>
    </row>
    <row r="57" spans="1:22" x14ac:dyDescent="0.3">
      <c r="A57" s="166" t="s">
        <v>52</v>
      </c>
      <c r="B57" s="167"/>
      <c r="C57" s="167"/>
      <c r="D57" s="167"/>
      <c r="E57" s="168"/>
      <c r="F57" s="56"/>
      <c r="G57" s="56"/>
      <c r="H57" s="13">
        <v>5</v>
      </c>
      <c r="I57" s="13">
        <f t="shared" si="0"/>
        <v>0</v>
      </c>
      <c r="M57" s="201"/>
      <c r="N57" s="202"/>
      <c r="O57" s="202"/>
      <c r="P57" s="202"/>
      <c r="Q57" s="202"/>
      <c r="R57" s="202"/>
      <c r="S57" s="202"/>
      <c r="T57" s="202"/>
      <c r="U57" s="202"/>
      <c r="V57" s="203"/>
    </row>
    <row r="58" spans="1:22" x14ac:dyDescent="0.3">
      <c r="A58" s="166" t="s">
        <v>52</v>
      </c>
      <c r="B58" s="167"/>
      <c r="C58" s="167"/>
      <c r="D58" s="167"/>
      <c r="E58" s="168"/>
      <c r="F58" s="56"/>
      <c r="G58" s="56"/>
      <c r="H58" s="13">
        <v>5</v>
      </c>
      <c r="I58" s="13">
        <f t="shared" si="0"/>
        <v>0</v>
      </c>
    </row>
    <row r="59" spans="1:22" x14ac:dyDescent="0.3">
      <c r="A59" s="162" t="s">
        <v>53</v>
      </c>
      <c r="B59" s="163"/>
      <c r="C59" s="163"/>
      <c r="D59" s="163"/>
      <c r="E59" s="164"/>
      <c r="F59" s="56"/>
      <c r="G59" s="56"/>
      <c r="H59" s="13">
        <v>2</v>
      </c>
      <c r="I59" s="13">
        <f t="shared" si="0"/>
        <v>0</v>
      </c>
    </row>
    <row r="60" spans="1:22" x14ac:dyDescent="0.3">
      <c r="A60" s="162" t="s">
        <v>77</v>
      </c>
      <c r="B60" s="163"/>
      <c r="C60" s="163"/>
      <c r="D60" s="163"/>
      <c r="E60" s="164"/>
      <c r="F60" s="56"/>
      <c r="G60" s="56"/>
      <c r="H60" s="13">
        <v>5</v>
      </c>
      <c r="I60" s="13">
        <f t="shared" si="0"/>
        <v>0</v>
      </c>
    </row>
    <row r="61" spans="1:22" x14ac:dyDescent="0.3">
      <c r="A61" s="162" t="s">
        <v>41</v>
      </c>
      <c r="B61" s="163"/>
      <c r="C61" s="163"/>
      <c r="D61" s="163"/>
      <c r="E61" s="164"/>
      <c r="F61" s="56"/>
      <c r="G61" s="56"/>
      <c r="H61" s="13">
        <v>5</v>
      </c>
      <c r="I61" s="13">
        <f t="shared" si="0"/>
        <v>0</v>
      </c>
    </row>
    <row r="62" spans="1:22" x14ac:dyDescent="0.3">
      <c r="A62" s="162" t="s">
        <v>45</v>
      </c>
      <c r="B62" s="163"/>
      <c r="C62" s="163"/>
      <c r="D62" s="163"/>
      <c r="E62" s="164"/>
      <c r="F62" s="18"/>
      <c r="G62" s="18"/>
      <c r="H62" s="18"/>
      <c r="I62" s="18"/>
    </row>
    <row r="63" spans="1:22" x14ac:dyDescent="0.3">
      <c r="A63" s="166" t="s">
        <v>86</v>
      </c>
      <c r="B63" s="167"/>
      <c r="C63" s="167"/>
      <c r="D63" s="167"/>
      <c r="E63" s="168"/>
      <c r="F63" s="56"/>
      <c r="G63" s="56"/>
      <c r="H63" s="13">
        <v>5</v>
      </c>
      <c r="I63" s="13">
        <f>IF(F63=$L$2,H63,0)</f>
        <v>0</v>
      </c>
    </row>
    <row r="64" spans="1:22" x14ac:dyDescent="0.3">
      <c r="A64" s="166" t="s">
        <v>86</v>
      </c>
      <c r="B64" s="167"/>
      <c r="C64" s="167"/>
      <c r="D64" s="167"/>
      <c r="E64" s="168"/>
      <c r="F64" s="56"/>
      <c r="G64" s="56"/>
      <c r="H64" s="13">
        <v>5</v>
      </c>
      <c r="I64" s="13">
        <f>IF(F64=$L$2,H64,0)</f>
        <v>0</v>
      </c>
    </row>
    <row r="65" spans="1:22" x14ac:dyDescent="0.3">
      <c r="A65" s="166" t="s">
        <v>86</v>
      </c>
      <c r="B65" s="167"/>
      <c r="C65" s="167"/>
      <c r="D65" s="167"/>
      <c r="E65" s="168"/>
      <c r="F65" s="56"/>
      <c r="G65" s="56"/>
      <c r="H65" s="13">
        <v>5</v>
      </c>
      <c r="I65" s="13">
        <f>IF(F65=$L$2,H65,0)</f>
        <v>0</v>
      </c>
    </row>
    <row r="66" spans="1:22" x14ac:dyDescent="0.3">
      <c r="A66" s="188" t="s">
        <v>86</v>
      </c>
      <c r="B66" s="188"/>
      <c r="C66" s="188"/>
      <c r="D66" s="188"/>
      <c r="E66" s="188"/>
      <c r="F66" s="56"/>
      <c r="G66" s="56"/>
      <c r="H66" s="13">
        <v>5</v>
      </c>
      <c r="I66" s="13">
        <f>IF(F66=$L$2,H66,0)</f>
        <v>0</v>
      </c>
    </row>
    <row r="67" spans="1:22" x14ac:dyDescent="0.3">
      <c r="A67" s="73"/>
      <c r="B67" s="73"/>
      <c r="C67" s="73"/>
      <c r="D67" s="73"/>
      <c r="E67" s="73"/>
      <c r="F67" s="74"/>
      <c r="G67" s="74"/>
      <c r="H67" s="74"/>
      <c r="I67" s="74"/>
    </row>
    <row r="68" spans="1:22" ht="18" x14ac:dyDescent="0.35">
      <c r="A68" s="62" t="s">
        <v>164</v>
      </c>
      <c r="B68" s="62"/>
      <c r="C68" s="62"/>
      <c r="D68" s="62"/>
      <c r="E68" s="62"/>
      <c r="F68" s="62"/>
      <c r="G68" s="62"/>
      <c r="H68" s="63"/>
      <c r="I68" s="63"/>
    </row>
    <row r="69" spans="1:22" x14ac:dyDescent="0.3">
      <c r="A69" s="187" t="s">
        <v>20</v>
      </c>
      <c r="B69" s="187"/>
      <c r="C69" s="187"/>
      <c r="D69" s="187"/>
      <c r="E69" s="187"/>
      <c r="F69" s="64" t="s">
        <v>21</v>
      </c>
      <c r="G69" s="64" t="s">
        <v>22</v>
      </c>
      <c r="H69" s="64" t="s">
        <v>23</v>
      </c>
      <c r="I69" s="64" t="s">
        <v>24</v>
      </c>
      <c r="M69" s="178" t="s">
        <v>160</v>
      </c>
      <c r="N69" s="179"/>
      <c r="O69" s="179"/>
      <c r="P69" s="179"/>
      <c r="Q69" s="179"/>
      <c r="R69" s="179"/>
      <c r="S69" s="179"/>
      <c r="T69" s="179"/>
      <c r="U69" s="179"/>
      <c r="V69" s="180"/>
    </row>
    <row r="70" spans="1:22" x14ac:dyDescent="0.3">
      <c r="A70" s="188" t="s">
        <v>47</v>
      </c>
      <c r="B70" s="188"/>
      <c r="C70" s="188"/>
      <c r="D70" s="188"/>
      <c r="E70" s="188"/>
      <c r="F70" s="56"/>
      <c r="G70" s="66"/>
      <c r="H70" s="67">
        <v>10</v>
      </c>
      <c r="I70" s="67">
        <f>IF(F70="yes",H70,0)</f>
        <v>0</v>
      </c>
      <c r="M70" s="181"/>
      <c r="N70" s="182"/>
      <c r="O70" s="182"/>
      <c r="P70" s="182"/>
      <c r="Q70" s="182"/>
      <c r="R70" s="182"/>
      <c r="S70" s="182"/>
      <c r="T70" s="182"/>
      <c r="U70" s="182"/>
      <c r="V70" s="183"/>
    </row>
    <row r="71" spans="1:22" x14ac:dyDescent="0.3">
      <c r="A71" s="189" t="s">
        <v>48</v>
      </c>
      <c r="B71" s="189"/>
      <c r="C71" s="189"/>
      <c r="D71" s="189"/>
      <c r="E71" s="189"/>
      <c r="F71" s="189"/>
      <c r="G71" s="189"/>
      <c r="H71" s="189"/>
      <c r="I71" s="189"/>
      <c r="M71" s="181"/>
      <c r="N71" s="182"/>
      <c r="O71" s="182"/>
      <c r="P71" s="182"/>
      <c r="Q71" s="182"/>
      <c r="R71" s="182"/>
      <c r="S71" s="182"/>
      <c r="T71" s="182"/>
      <c r="U71" s="182"/>
      <c r="V71" s="183"/>
    </row>
    <row r="72" spans="1:22" x14ac:dyDescent="0.3">
      <c r="A72" s="189"/>
      <c r="B72" s="189"/>
      <c r="C72" s="189"/>
      <c r="D72" s="189"/>
      <c r="E72" s="189"/>
      <c r="F72" s="189"/>
      <c r="G72" s="189"/>
      <c r="H72" s="189"/>
      <c r="I72" s="189"/>
      <c r="M72" s="184"/>
      <c r="N72" s="185"/>
      <c r="O72" s="185"/>
      <c r="P72" s="185"/>
      <c r="Q72" s="185"/>
      <c r="R72" s="185"/>
      <c r="S72" s="185"/>
      <c r="T72" s="185"/>
      <c r="U72" s="185"/>
      <c r="V72" s="186"/>
    </row>
    <row r="73" spans="1:22" x14ac:dyDescent="0.3">
      <c r="A73" s="189"/>
      <c r="B73" s="189"/>
      <c r="C73" s="189"/>
      <c r="D73" s="189"/>
      <c r="E73" s="189"/>
      <c r="F73" s="189"/>
      <c r="G73" s="189"/>
      <c r="H73" s="189"/>
      <c r="I73" s="189"/>
    </row>
    <row r="74" spans="1:22" x14ac:dyDescent="0.3">
      <c r="A74" s="53"/>
      <c r="B74" s="53"/>
      <c r="C74" s="53"/>
      <c r="D74" s="53"/>
      <c r="E74" s="53"/>
      <c r="F74" s="53"/>
      <c r="G74" s="53"/>
      <c r="H74" s="68"/>
      <c r="I74" s="68"/>
    </row>
    <row r="75" spans="1:22" x14ac:dyDescent="0.3">
      <c r="A75" s="188" t="s">
        <v>47</v>
      </c>
      <c r="B75" s="188"/>
      <c r="C75" s="188"/>
      <c r="D75" s="188"/>
      <c r="E75" s="188"/>
      <c r="F75" s="56"/>
      <c r="G75" s="66"/>
      <c r="H75" s="67">
        <v>10</v>
      </c>
      <c r="I75" s="67">
        <f>IF(F75="yes",H75,0)</f>
        <v>0</v>
      </c>
    </row>
    <row r="76" spans="1:22" x14ac:dyDescent="0.3">
      <c r="A76" s="189" t="s">
        <v>48</v>
      </c>
      <c r="B76" s="189"/>
      <c r="C76" s="189"/>
      <c r="D76" s="189"/>
      <c r="E76" s="189"/>
      <c r="F76" s="189"/>
      <c r="G76" s="189"/>
      <c r="H76" s="189"/>
      <c r="I76" s="189"/>
    </row>
    <row r="77" spans="1:22" x14ac:dyDescent="0.3">
      <c r="A77" s="189"/>
      <c r="B77" s="189"/>
      <c r="C77" s="189"/>
      <c r="D77" s="189"/>
      <c r="E77" s="189"/>
      <c r="F77" s="189"/>
      <c r="G77" s="189"/>
      <c r="H77" s="189"/>
      <c r="I77" s="189"/>
    </row>
    <row r="78" spans="1:22" x14ac:dyDescent="0.3">
      <c r="A78" s="189"/>
      <c r="B78" s="189"/>
      <c r="C78" s="189"/>
      <c r="D78" s="189"/>
      <c r="E78" s="189"/>
      <c r="F78" s="189"/>
      <c r="G78" s="189"/>
      <c r="H78" s="189"/>
      <c r="I78" s="189"/>
    </row>
    <row r="79" spans="1:22" x14ac:dyDescent="0.3">
      <c r="A79" s="53"/>
      <c r="B79" s="53"/>
      <c r="C79" s="53"/>
      <c r="D79" s="53"/>
      <c r="E79" s="53"/>
      <c r="F79" s="53"/>
      <c r="G79" s="53"/>
      <c r="H79" s="68"/>
      <c r="I79" s="68"/>
    </row>
    <row r="80" spans="1:22" x14ac:dyDescent="0.3">
      <c r="A80" s="188" t="s">
        <v>47</v>
      </c>
      <c r="B80" s="188"/>
      <c r="C80" s="188"/>
      <c r="D80" s="188"/>
      <c r="E80" s="188"/>
      <c r="F80" s="56"/>
      <c r="G80" s="66"/>
      <c r="H80" s="67">
        <v>10</v>
      </c>
      <c r="I80" s="67">
        <f>IF(F80="yes",H80,0)</f>
        <v>0</v>
      </c>
    </row>
    <row r="81" spans="1:9" x14ac:dyDescent="0.3">
      <c r="A81" s="189" t="s">
        <v>48</v>
      </c>
      <c r="B81" s="189"/>
      <c r="C81" s="189"/>
      <c r="D81" s="189"/>
      <c r="E81" s="189"/>
      <c r="F81" s="189"/>
      <c r="G81" s="189"/>
      <c r="H81" s="189"/>
      <c r="I81" s="189"/>
    </row>
    <row r="82" spans="1:9" x14ac:dyDescent="0.3">
      <c r="A82" s="189"/>
      <c r="B82" s="189"/>
      <c r="C82" s="189"/>
      <c r="D82" s="189"/>
      <c r="E82" s="189"/>
      <c r="F82" s="189"/>
      <c r="G82" s="189"/>
      <c r="H82" s="189"/>
      <c r="I82" s="189"/>
    </row>
    <row r="83" spans="1:9" x14ac:dyDescent="0.3">
      <c r="A83" s="189"/>
      <c r="B83" s="189"/>
      <c r="C83" s="189"/>
      <c r="D83" s="189"/>
      <c r="E83" s="189"/>
      <c r="F83" s="189"/>
      <c r="G83" s="189"/>
      <c r="H83" s="189"/>
      <c r="I83" s="189"/>
    </row>
    <row r="84" spans="1:9" x14ac:dyDescent="0.3">
      <c r="A84" s="53"/>
      <c r="B84" s="53"/>
      <c r="C84" s="53"/>
      <c r="D84" s="53"/>
      <c r="E84" s="53"/>
      <c r="F84" s="53"/>
      <c r="G84" s="53"/>
      <c r="H84" s="68"/>
      <c r="I84" s="68"/>
    </row>
    <row r="85" spans="1:9" x14ac:dyDescent="0.3">
      <c r="A85" s="174" t="s">
        <v>130</v>
      </c>
      <c r="B85" s="174"/>
      <c r="C85" s="174"/>
      <c r="D85" s="174"/>
      <c r="E85" s="174"/>
      <c r="F85" s="174"/>
      <c r="G85" s="174"/>
      <c r="H85" s="174"/>
      <c r="I85" s="174"/>
    </row>
    <row r="86" spans="1:9" x14ac:dyDescent="0.3">
      <c r="A86" s="174"/>
      <c r="B86" s="174"/>
      <c r="C86" s="174"/>
      <c r="D86" s="174"/>
      <c r="E86" s="174"/>
      <c r="F86" s="174"/>
      <c r="G86" s="174"/>
      <c r="H86" s="174"/>
      <c r="I86" s="174"/>
    </row>
    <row r="87" spans="1:9" x14ac:dyDescent="0.3">
      <c r="F87" s="172" t="s">
        <v>82</v>
      </c>
      <c r="G87" s="172"/>
      <c r="H87" s="172"/>
      <c r="I87" s="194">
        <f>SUM(I3+I8+I13)</f>
        <v>0</v>
      </c>
    </row>
    <row r="88" spans="1:9" x14ac:dyDescent="0.3">
      <c r="F88" s="172"/>
      <c r="G88" s="172"/>
      <c r="H88" s="172"/>
      <c r="I88" s="194"/>
    </row>
    <row r="89" spans="1:9" x14ac:dyDescent="0.3">
      <c r="I89" s="14"/>
    </row>
    <row r="90" spans="1:9" x14ac:dyDescent="0.3">
      <c r="F90" s="172" t="s">
        <v>126</v>
      </c>
      <c r="G90" s="172"/>
      <c r="H90" s="172"/>
      <c r="I90" s="194">
        <f>SUM(I20+I25+I30)</f>
        <v>0</v>
      </c>
    </row>
    <row r="91" spans="1:9" x14ac:dyDescent="0.3">
      <c r="F91" s="172"/>
      <c r="G91" s="172"/>
      <c r="H91" s="172"/>
      <c r="I91" s="194"/>
    </row>
    <row r="92" spans="1:9" x14ac:dyDescent="0.3">
      <c r="I92" s="14"/>
    </row>
    <row r="93" spans="1:9" x14ac:dyDescent="0.3">
      <c r="F93" s="172" t="s">
        <v>50</v>
      </c>
      <c r="G93" s="172"/>
      <c r="H93" s="172"/>
      <c r="I93" s="194">
        <f>SUM(I37+I42+I47)</f>
        <v>0</v>
      </c>
    </row>
    <row r="94" spans="1:9" x14ac:dyDescent="0.3">
      <c r="F94" s="172"/>
      <c r="G94" s="172"/>
      <c r="H94" s="172"/>
      <c r="I94" s="194"/>
    </row>
    <row r="95" spans="1:9" x14ac:dyDescent="0.3">
      <c r="I95" s="14"/>
    </row>
    <row r="96" spans="1:9" x14ac:dyDescent="0.3">
      <c r="F96" s="172" t="s">
        <v>127</v>
      </c>
      <c r="G96" s="172"/>
      <c r="H96" s="172"/>
      <c r="I96" s="194">
        <f>SUM(I54:I66)</f>
        <v>0</v>
      </c>
    </row>
    <row r="97" spans="6:9" x14ac:dyDescent="0.3">
      <c r="F97" s="172"/>
      <c r="G97" s="172"/>
      <c r="H97" s="172"/>
      <c r="I97" s="194"/>
    </row>
    <row r="98" spans="6:9" x14ac:dyDescent="0.3">
      <c r="I98" s="14"/>
    </row>
    <row r="99" spans="6:9" x14ac:dyDescent="0.3">
      <c r="F99" s="172" t="s">
        <v>49</v>
      </c>
      <c r="G99" s="172"/>
      <c r="H99" s="172"/>
      <c r="I99" s="194">
        <f>SUM(I70+I75+I80)</f>
        <v>0</v>
      </c>
    </row>
    <row r="100" spans="6:9" x14ac:dyDescent="0.3">
      <c r="F100" s="172"/>
      <c r="G100" s="172"/>
      <c r="H100" s="172"/>
      <c r="I100" s="194"/>
    </row>
    <row r="101" spans="6:9" x14ac:dyDescent="0.3">
      <c r="I101" s="14"/>
    </row>
    <row r="102" spans="6:9" x14ac:dyDescent="0.3">
      <c r="F102" s="175" t="s">
        <v>128</v>
      </c>
      <c r="G102" s="175"/>
      <c r="H102" s="175"/>
      <c r="I102" s="140">
        <f>SUM(I87+I90+I93+I96+I99)</f>
        <v>0</v>
      </c>
    </row>
    <row r="103" spans="6:9" x14ac:dyDescent="0.3">
      <c r="F103" s="175"/>
      <c r="G103" s="175"/>
      <c r="H103" s="175"/>
      <c r="I103" s="140"/>
    </row>
  </sheetData>
  <sheetProtection algorithmName="SHA-512" hashValue="M71lPhSQnt3iGbmco3vgqKI1ifXY5Uf/8pw5QKJwhvaDo+oPy7jEmPhBd47q5JuloGQDgpmImhBXZkvQHEuPbg==" saltValue="oS5s1UMJByYyumBcyOvKNw==" spinCount="100000" sheet="1" objects="1" scenarios="1" selectLockedCells="1"/>
  <mergeCells count="63">
    <mergeCell ref="M55:V57"/>
    <mergeCell ref="M54:V54"/>
    <mergeCell ref="M69:V72"/>
    <mergeCell ref="A85:I86"/>
    <mergeCell ref="H1:I1"/>
    <mergeCell ref="A81:I83"/>
    <mergeCell ref="A70:E70"/>
    <mergeCell ref="A69:E69"/>
    <mergeCell ref="A58:E58"/>
    <mergeCell ref="A60:E60"/>
    <mergeCell ref="A61:E61"/>
    <mergeCell ref="A59:E59"/>
    <mergeCell ref="A75:E75"/>
    <mergeCell ref="A80:E80"/>
    <mergeCell ref="A71:I73"/>
    <mergeCell ref="A76:I78"/>
    <mergeCell ref="F102:H103"/>
    <mergeCell ref="I87:I88"/>
    <mergeCell ref="I90:I91"/>
    <mergeCell ref="I93:I94"/>
    <mergeCell ref="I96:I97"/>
    <mergeCell ref="I99:I100"/>
    <mergeCell ref="I102:I103"/>
    <mergeCell ref="F87:H88"/>
    <mergeCell ref="F90:H91"/>
    <mergeCell ref="F93:H94"/>
    <mergeCell ref="F96:H97"/>
    <mergeCell ref="F99:H100"/>
    <mergeCell ref="A64:E64"/>
    <mergeCell ref="A65:E65"/>
    <mergeCell ref="A66:E66"/>
    <mergeCell ref="A62:E62"/>
    <mergeCell ref="A53:E53"/>
    <mergeCell ref="A57:E57"/>
    <mergeCell ref="A54:E54"/>
    <mergeCell ref="A55:E55"/>
    <mergeCell ref="A56:E56"/>
    <mergeCell ref="A63:E63"/>
    <mergeCell ref="A48:I50"/>
    <mergeCell ref="M19:V22"/>
    <mergeCell ref="M36:V39"/>
    <mergeCell ref="A8:E8"/>
    <mergeCell ref="A13:E13"/>
    <mergeCell ref="O16:X17"/>
    <mergeCell ref="A37:E37"/>
    <mergeCell ref="A42:E42"/>
    <mergeCell ref="A47:E47"/>
    <mergeCell ref="A38:I40"/>
    <mergeCell ref="A43:I45"/>
    <mergeCell ref="M2:V5"/>
    <mergeCell ref="A2:E2"/>
    <mergeCell ref="A25:E25"/>
    <mergeCell ref="A30:E30"/>
    <mergeCell ref="A36:E36"/>
    <mergeCell ref="A19:E19"/>
    <mergeCell ref="A21:I23"/>
    <mergeCell ref="A26:I28"/>
    <mergeCell ref="A20:E20"/>
    <mergeCell ref="A31:I33"/>
    <mergeCell ref="A3:E3"/>
    <mergeCell ref="A4:I6"/>
    <mergeCell ref="A9:I11"/>
    <mergeCell ref="A14:I16"/>
  </mergeCells>
  <dataValidations count="4">
    <dataValidation type="list" allowBlank="1" showInputMessage="1" showErrorMessage="1" sqref="F56:F61 F70 F75 F80 F63:F66" xr:uid="{00000000-0002-0000-0400-000000000000}">
      <formula1>$L$1:$L$2</formula1>
    </dataValidation>
    <dataValidation type="list" allowBlank="1" showInputMessage="1" showErrorMessage="1" sqref="F3 F47 F42 F37 F30 F25 F20 F13 F8" xr:uid="{00000000-0002-0000-0400-000001000000}">
      <formula1>$L$2</formula1>
    </dataValidation>
    <dataValidation type="list" allowBlank="1" showInputMessage="1" showErrorMessage="1" sqref="F55" xr:uid="{00000000-0002-0000-0400-000002000000}">
      <formula1>$M$1:$M$1</formula1>
    </dataValidation>
    <dataValidation type="list" allowBlank="1" showInputMessage="1" showErrorMessage="1" sqref="F54" xr:uid="{00000000-0002-0000-0400-000003000000}">
      <formula1>$K$54:$K$56</formula1>
    </dataValidation>
  </dataValidations>
  <pageMargins left="0.7" right="0.7" top="0.75" bottom="0.75" header="0.3" footer="0.3"/>
  <pageSetup orientation="portrait" verticalDpi="300" r:id="rId1"/>
  <rowBreaks count="2" manualBreakCount="2">
    <brk id="33"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6FF"/>
  </sheetPr>
  <dimension ref="A1:X84"/>
  <sheetViews>
    <sheetView showGridLines="0" zoomScaleNormal="100" workbookViewId="0">
      <selection activeCell="A5" sqref="A5:E5"/>
    </sheetView>
  </sheetViews>
  <sheetFormatPr defaultRowHeight="14.4" x14ac:dyDescent="0.3"/>
  <cols>
    <col min="7" max="7" width="15.5546875" bestFit="1" customWidth="1"/>
    <col min="8" max="9" width="9.109375" style="8"/>
    <col min="10" max="14" width="9.109375" hidden="1" customWidth="1"/>
  </cols>
  <sheetData>
    <row r="1" spans="1:24" ht="18" x14ac:dyDescent="0.35">
      <c r="A1" s="12" t="s">
        <v>118</v>
      </c>
      <c r="F1" s="8"/>
      <c r="G1" s="8"/>
      <c r="H1" s="101" t="str">
        <f>'2 - Standard Chapter'!H4:I4</f>
        <v>2019-2020</v>
      </c>
      <c r="I1" s="101"/>
    </row>
    <row r="2" spans="1:24" x14ac:dyDescent="0.3">
      <c r="A2" s="159" t="s">
        <v>20</v>
      </c>
      <c r="B2" s="159"/>
      <c r="C2" s="159"/>
      <c r="D2" s="159"/>
      <c r="E2" s="159"/>
      <c r="F2" s="61" t="s">
        <v>21</v>
      </c>
      <c r="G2" s="61" t="s">
        <v>31</v>
      </c>
      <c r="H2" s="61" t="s">
        <v>23</v>
      </c>
      <c r="I2" s="61" t="s">
        <v>24</v>
      </c>
      <c r="L2" s="8"/>
      <c r="M2" s="8"/>
      <c r="N2" s="8"/>
    </row>
    <row r="3" spans="1:24" x14ac:dyDescent="0.3">
      <c r="A3" s="162" t="s">
        <v>42</v>
      </c>
      <c r="B3" s="163"/>
      <c r="C3" s="163"/>
      <c r="D3" s="163"/>
      <c r="E3" s="164"/>
      <c r="F3" s="56"/>
      <c r="G3" s="56"/>
      <c r="H3" s="13">
        <v>5</v>
      </c>
      <c r="I3" s="13">
        <f>IF(F3="yes",H3,0)</f>
        <v>0</v>
      </c>
      <c r="M3" s="8" t="s">
        <v>26</v>
      </c>
      <c r="N3">
        <v>1</v>
      </c>
    </row>
    <row r="4" spans="1:24" x14ac:dyDescent="0.3">
      <c r="A4" s="162" t="s">
        <v>43</v>
      </c>
      <c r="B4" s="163"/>
      <c r="C4" s="163"/>
      <c r="D4" s="163"/>
      <c r="E4" s="164"/>
      <c r="F4" s="18"/>
      <c r="G4" s="18"/>
      <c r="H4" s="18"/>
      <c r="I4" s="18"/>
      <c r="N4">
        <v>2</v>
      </c>
      <c r="O4" s="208" t="s">
        <v>78</v>
      </c>
      <c r="P4" s="209"/>
      <c r="Q4" s="209"/>
      <c r="R4" s="209"/>
      <c r="S4" s="209"/>
      <c r="T4" s="209"/>
      <c r="U4" s="209"/>
      <c r="V4" s="209"/>
      <c r="W4" s="209"/>
      <c r="X4" s="210"/>
    </row>
    <row r="5" spans="1:24" x14ac:dyDescent="0.3">
      <c r="A5" s="166" t="s">
        <v>54</v>
      </c>
      <c r="B5" s="167"/>
      <c r="C5" s="167"/>
      <c r="D5" s="167"/>
      <c r="E5" s="168"/>
      <c r="F5" s="56"/>
      <c r="G5" s="56"/>
      <c r="H5" s="13">
        <v>3</v>
      </c>
      <c r="I5" s="13">
        <f t="shared" ref="I5:I9" si="0">IF(F5="yes",H5,0)</f>
        <v>0</v>
      </c>
      <c r="N5">
        <v>3</v>
      </c>
      <c r="O5" s="211"/>
      <c r="P5" s="212"/>
      <c r="Q5" s="212"/>
      <c r="R5" s="212"/>
      <c r="S5" s="212"/>
      <c r="T5" s="212"/>
      <c r="U5" s="212"/>
      <c r="V5" s="212"/>
      <c r="W5" s="212"/>
      <c r="X5" s="213"/>
    </row>
    <row r="6" spans="1:24" x14ac:dyDescent="0.3">
      <c r="A6" s="166" t="s">
        <v>54</v>
      </c>
      <c r="B6" s="167"/>
      <c r="C6" s="167"/>
      <c r="D6" s="167"/>
      <c r="E6" s="168"/>
      <c r="F6" s="56"/>
      <c r="G6" s="56"/>
      <c r="H6" s="13">
        <v>3</v>
      </c>
      <c r="I6" s="13">
        <f t="shared" si="0"/>
        <v>0</v>
      </c>
      <c r="N6">
        <v>4</v>
      </c>
      <c r="O6" s="211"/>
      <c r="P6" s="212"/>
      <c r="Q6" s="212"/>
      <c r="R6" s="212"/>
      <c r="S6" s="212"/>
      <c r="T6" s="212"/>
      <c r="U6" s="212"/>
      <c r="V6" s="212"/>
      <c r="W6" s="212"/>
      <c r="X6" s="213"/>
    </row>
    <row r="7" spans="1:24" x14ac:dyDescent="0.3">
      <c r="A7" s="166" t="s">
        <v>54</v>
      </c>
      <c r="B7" s="167"/>
      <c r="C7" s="167"/>
      <c r="D7" s="167"/>
      <c r="E7" s="168"/>
      <c r="F7" s="56"/>
      <c r="G7" s="56"/>
      <c r="H7" s="13">
        <v>3</v>
      </c>
      <c r="I7" s="13">
        <f t="shared" si="0"/>
        <v>0</v>
      </c>
      <c r="N7">
        <v>5</v>
      </c>
      <c r="O7" s="211"/>
      <c r="P7" s="212"/>
      <c r="Q7" s="212"/>
      <c r="R7" s="212"/>
      <c r="S7" s="212"/>
      <c r="T7" s="212"/>
      <c r="U7" s="212"/>
      <c r="V7" s="212"/>
      <c r="W7" s="212"/>
      <c r="X7" s="213"/>
    </row>
    <row r="8" spans="1:24" x14ac:dyDescent="0.3">
      <c r="A8" s="166" t="s">
        <v>54</v>
      </c>
      <c r="B8" s="167"/>
      <c r="C8" s="167"/>
      <c r="D8" s="167"/>
      <c r="E8" s="168"/>
      <c r="F8" s="56"/>
      <c r="G8" s="56"/>
      <c r="H8" s="13">
        <v>3</v>
      </c>
      <c r="I8" s="13">
        <f t="shared" si="0"/>
        <v>0</v>
      </c>
      <c r="O8" s="214"/>
      <c r="P8" s="215"/>
      <c r="Q8" s="215"/>
      <c r="R8" s="215"/>
      <c r="S8" s="215"/>
      <c r="T8" s="215"/>
      <c r="U8" s="215"/>
      <c r="V8" s="215"/>
      <c r="W8" s="215"/>
      <c r="X8" s="216"/>
    </row>
    <row r="9" spans="1:24" x14ac:dyDescent="0.3">
      <c r="A9" s="162" t="s">
        <v>44</v>
      </c>
      <c r="B9" s="163"/>
      <c r="C9" s="163"/>
      <c r="D9" s="163"/>
      <c r="E9" s="164"/>
      <c r="F9" s="56"/>
      <c r="G9" s="56"/>
      <c r="H9" s="13">
        <v>5</v>
      </c>
      <c r="I9" s="13">
        <f t="shared" si="0"/>
        <v>0</v>
      </c>
    </row>
    <row r="10" spans="1:24" s="10" customFormat="1" x14ac:dyDescent="0.3"/>
    <row r="11" spans="1:24" ht="15" customHeight="1" x14ac:dyDescent="0.35">
      <c r="A11" s="12" t="s">
        <v>119</v>
      </c>
      <c r="L11" s="54"/>
      <c r="M11" s="54"/>
      <c r="N11" s="71"/>
      <c r="O11" s="71"/>
      <c r="P11" s="71"/>
      <c r="Q11" s="71"/>
      <c r="R11" s="71"/>
      <c r="S11" s="71"/>
      <c r="T11" s="71"/>
      <c r="U11" s="71"/>
      <c r="V11" s="71"/>
      <c r="W11" s="71"/>
    </row>
    <row r="12" spans="1:24" x14ac:dyDescent="0.3">
      <c r="A12" s="159" t="s">
        <v>20</v>
      </c>
      <c r="B12" s="159"/>
      <c r="C12" s="159"/>
      <c r="D12" s="159"/>
      <c r="E12" s="159"/>
      <c r="F12" s="61" t="s">
        <v>21</v>
      </c>
      <c r="G12" s="61" t="s">
        <v>31</v>
      </c>
      <c r="H12" s="61" t="s">
        <v>23</v>
      </c>
      <c r="I12" s="61" t="s">
        <v>24</v>
      </c>
      <c r="L12" s="8"/>
      <c r="M12" s="8"/>
      <c r="N12" s="8"/>
    </row>
    <row r="13" spans="1:24" ht="15" customHeight="1" x14ac:dyDescent="0.3">
      <c r="A13" s="162" t="s">
        <v>143</v>
      </c>
      <c r="B13" s="163"/>
      <c r="C13" s="163"/>
      <c r="D13" s="163"/>
      <c r="E13" s="164"/>
      <c r="F13" s="56"/>
      <c r="G13" s="56"/>
      <c r="H13" s="13">
        <v>10</v>
      </c>
      <c r="I13" s="13">
        <f t="shared" ref="I13:I18" si="1">IF(F13="yes",H13,0)</f>
        <v>0</v>
      </c>
      <c r="K13" s="54"/>
      <c r="L13" s="54"/>
      <c r="M13" s="54"/>
      <c r="N13" s="71"/>
      <c r="O13" s="71"/>
      <c r="P13" s="71"/>
      <c r="Q13" s="71"/>
      <c r="R13" s="71"/>
      <c r="S13" s="71"/>
      <c r="T13" s="71"/>
      <c r="U13" s="71"/>
      <c r="V13" s="71"/>
      <c r="W13" s="71"/>
    </row>
    <row r="14" spans="1:24" ht="15" customHeight="1" x14ac:dyDescent="0.3">
      <c r="A14" s="162" t="s">
        <v>40</v>
      </c>
      <c r="B14" s="163"/>
      <c r="C14" s="163"/>
      <c r="D14" s="163"/>
      <c r="E14" s="164"/>
      <c r="F14" s="56"/>
      <c r="G14" s="56"/>
      <c r="H14" s="13">
        <v>8</v>
      </c>
      <c r="I14" s="13">
        <f t="shared" si="1"/>
        <v>0</v>
      </c>
      <c r="N14" s="71"/>
      <c r="O14" s="71"/>
      <c r="P14" s="71"/>
      <c r="Q14" s="71"/>
      <c r="R14" s="71"/>
      <c r="S14" s="71"/>
      <c r="T14" s="71"/>
      <c r="U14" s="71"/>
      <c r="V14" s="71"/>
      <c r="W14" s="71"/>
    </row>
    <row r="15" spans="1:24" ht="15" customHeight="1" x14ac:dyDescent="0.3">
      <c r="A15" s="166" t="s">
        <v>51</v>
      </c>
      <c r="B15" s="167"/>
      <c r="C15" s="167"/>
      <c r="D15" s="167"/>
      <c r="E15" s="168"/>
      <c r="F15" s="56"/>
      <c r="G15" s="56"/>
      <c r="H15" s="13">
        <v>5</v>
      </c>
      <c r="I15" s="13">
        <f t="shared" si="1"/>
        <v>0</v>
      </c>
      <c r="N15" s="71"/>
      <c r="O15" s="157" t="s">
        <v>87</v>
      </c>
      <c r="P15" s="157"/>
      <c r="Q15" s="157"/>
      <c r="R15" s="157"/>
      <c r="S15" s="157"/>
      <c r="T15" s="157"/>
      <c r="U15" s="157"/>
      <c r="V15" s="157"/>
      <c r="W15" s="157"/>
      <c r="X15" s="157"/>
    </row>
    <row r="16" spans="1:24" x14ac:dyDescent="0.3">
      <c r="A16" s="166" t="s">
        <v>51</v>
      </c>
      <c r="B16" s="167"/>
      <c r="C16" s="167"/>
      <c r="D16" s="167"/>
      <c r="E16" s="168"/>
      <c r="F16" s="56"/>
      <c r="G16" s="56"/>
      <c r="H16" s="13">
        <v>5</v>
      </c>
      <c r="I16" s="13">
        <f t="shared" si="1"/>
        <v>0</v>
      </c>
      <c r="O16" s="157"/>
      <c r="P16" s="157"/>
      <c r="Q16" s="157"/>
      <c r="R16" s="157"/>
      <c r="S16" s="157"/>
      <c r="T16" s="157"/>
      <c r="U16" s="157"/>
      <c r="V16" s="157"/>
      <c r="W16" s="157"/>
      <c r="X16" s="157"/>
    </row>
    <row r="17" spans="1:24" ht="15" customHeight="1" x14ac:dyDescent="0.3">
      <c r="A17" s="166" t="s">
        <v>51</v>
      </c>
      <c r="B17" s="167"/>
      <c r="C17" s="167"/>
      <c r="D17" s="167"/>
      <c r="E17" s="168"/>
      <c r="F17" s="56"/>
      <c r="G17" s="56"/>
      <c r="H17" s="13">
        <v>5</v>
      </c>
      <c r="I17" s="13">
        <f t="shared" si="1"/>
        <v>0</v>
      </c>
      <c r="O17" s="157"/>
      <c r="P17" s="157"/>
      <c r="Q17" s="157"/>
      <c r="R17" s="157"/>
      <c r="S17" s="157"/>
      <c r="T17" s="157"/>
      <c r="U17" s="157"/>
      <c r="V17" s="157"/>
      <c r="W17" s="157"/>
      <c r="X17" s="157"/>
    </row>
    <row r="18" spans="1:24" ht="15" customHeight="1" x14ac:dyDescent="0.3">
      <c r="A18" s="166" t="s">
        <v>51</v>
      </c>
      <c r="B18" s="167"/>
      <c r="C18" s="167"/>
      <c r="D18" s="167"/>
      <c r="E18" s="168"/>
      <c r="F18" s="56"/>
      <c r="G18" s="56"/>
      <c r="H18" s="13">
        <v>5</v>
      </c>
      <c r="I18" s="13">
        <f t="shared" si="1"/>
        <v>0</v>
      </c>
      <c r="O18" s="157"/>
      <c r="P18" s="157"/>
      <c r="Q18" s="157"/>
      <c r="R18" s="157"/>
      <c r="S18" s="157"/>
      <c r="T18" s="157"/>
      <c r="U18" s="157"/>
      <c r="V18" s="157"/>
      <c r="W18" s="157"/>
      <c r="X18" s="157"/>
    </row>
    <row r="19" spans="1:24" x14ac:dyDescent="0.3">
      <c r="O19" s="72"/>
      <c r="P19" s="72"/>
      <c r="Q19" s="72"/>
      <c r="R19" s="72"/>
      <c r="S19" s="72"/>
      <c r="T19" s="72"/>
      <c r="U19" s="72"/>
      <c r="V19" s="72"/>
      <c r="W19" s="72"/>
    </row>
    <row r="20" spans="1:24" ht="18" x14ac:dyDescent="0.35">
      <c r="A20" s="12" t="s">
        <v>120</v>
      </c>
    </row>
    <row r="21" spans="1:24" x14ac:dyDescent="0.3">
      <c r="A21" s="187" t="s">
        <v>20</v>
      </c>
      <c r="B21" s="187"/>
      <c r="C21" s="187"/>
      <c r="D21" s="187"/>
      <c r="E21" s="187"/>
      <c r="F21" s="64" t="s">
        <v>21</v>
      </c>
      <c r="G21" s="64" t="s">
        <v>22</v>
      </c>
      <c r="H21" s="64" t="s">
        <v>23</v>
      </c>
      <c r="I21" s="64" t="s">
        <v>24</v>
      </c>
      <c r="O21" s="178" t="s">
        <v>162</v>
      </c>
      <c r="P21" s="179"/>
      <c r="Q21" s="179"/>
      <c r="R21" s="179"/>
      <c r="S21" s="179"/>
      <c r="T21" s="179"/>
      <c r="U21" s="179"/>
      <c r="V21" s="179"/>
      <c r="W21" s="179"/>
      <c r="X21" s="180"/>
    </row>
    <row r="22" spans="1:24" ht="15" customHeight="1" x14ac:dyDescent="0.3">
      <c r="A22" s="188" t="s">
        <v>47</v>
      </c>
      <c r="B22" s="188"/>
      <c r="C22" s="188"/>
      <c r="D22" s="188"/>
      <c r="E22" s="188"/>
      <c r="F22" s="56"/>
      <c r="G22" s="66"/>
      <c r="H22" s="67">
        <v>10</v>
      </c>
      <c r="I22" s="13">
        <f>IF(F22="yes",H22,0)</f>
        <v>0</v>
      </c>
      <c r="O22" s="181"/>
      <c r="P22" s="182"/>
      <c r="Q22" s="182"/>
      <c r="R22" s="182"/>
      <c r="S22" s="182"/>
      <c r="T22" s="182"/>
      <c r="U22" s="182"/>
      <c r="V22" s="182"/>
      <c r="W22" s="182"/>
      <c r="X22" s="183"/>
    </row>
    <row r="23" spans="1:24" ht="15" customHeight="1" x14ac:dyDescent="0.3">
      <c r="A23" s="189" t="s">
        <v>48</v>
      </c>
      <c r="B23" s="189"/>
      <c r="C23" s="189"/>
      <c r="D23" s="189"/>
      <c r="E23" s="189"/>
      <c r="F23" s="189"/>
      <c r="G23" s="189"/>
      <c r="H23" s="189"/>
      <c r="I23" s="189"/>
      <c r="O23" s="181"/>
      <c r="P23" s="182"/>
      <c r="Q23" s="182"/>
      <c r="R23" s="182"/>
      <c r="S23" s="182"/>
      <c r="T23" s="182"/>
      <c r="U23" s="182"/>
      <c r="V23" s="182"/>
      <c r="W23" s="182"/>
      <c r="X23" s="183"/>
    </row>
    <row r="24" spans="1:24" x14ac:dyDescent="0.3">
      <c r="A24" s="189"/>
      <c r="B24" s="189"/>
      <c r="C24" s="189"/>
      <c r="D24" s="189"/>
      <c r="E24" s="189"/>
      <c r="F24" s="189"/>
      <c r="G24" s="189"/>
      <c r="H24" s="189"/>
      <c r="I24" s="189"/>
      <c r="O24" s="184"/>
      <c r="P24" s="185"/>
      <c r="Q24" s="185"/>
      <c r="R24" s="185"/>
      <c r="S24" s="185"/>
      <c r="T24" s="185"/>
      <c r="U24" s="185"/>
      <c r="V24" s="185"/>
      <c r="W24" s="185"/>
      <c r="X24" s="186"/>
    </row>
    <row r="25" spans="1:24" x14ac:dyDescent="0.3">
      <c r="A25" s="189"/>
      <c r="B25" s="189"/>
      <c r="C25" s="189"/>
      <c r="D25" s="189"/>
      <c r="E25" s="189"/>
      <c r="F25" s="189"/>
      <c r="G25" s="189"/>
      <c r="H25" s="189"/>
      <c r="I25" s="189"/>
    </row>
    <row r="26" spans="1:24" x14ac:dyDescent="0.3">
      <c r="A26" s="53"/>
      <c r="B26" s="53"/>
      <c r="C26" s="53"/>
      <c r="D26" s="53"/>
      <c r="E26" s="53"/>
      <c r="F26" s="53"/>
      <c r="G26" s="53"/>
      <c r="H26" s="68"/>
      <c r="I26" s="68"/>
    </row>
    <row r="27" spans="1:24" ht="15" customHeight="1" x14ac:dyDescent="0.3">
      <c r="A27" s="188" t="s">
        <v>47</v>
      </c>
      <c r="B27" s="188"/>
      <c r="C27" s="188"/>
      <c r="D27" s="188"/>
      <c r="E27" s="188"/>
      <c r="F27" s="56"/>
      <c r="G27" s="66"/>
      <c r="H27" s="67">
        <v>10</v>
      </c>
      <c r="I27" s="13">
        <f>IF(F27="yes",H27,0)</f>
        <v>0</v>
      </c>
    </row>
    <row r="28" spans="1:24" ht="15" customHeight="1" x14ac:dyDescent="0.3">
      <c r="A28" s="189" t="s">
        <v>48</v>
      </c>
      <c r="B28" s="189"/>
      <c r="C28" s="189"/>
      <c r="D28" s="189"/>
      <c r="E28" s="189"/>
      <c r="F28" s="189"/>
      <c r="G28" s="189"/>
      <c r="H28" s="189"/>
      <c r="I28" s="189"/>
    </row>
    <row r="29" spans="1:24" x14ac:dyDescent="0.3">
      <c r="A29" s="189"/>
      <c r="B29" s="189"/>
      <c r="C29" s="189"/>
      <c r="D29" s="189"/>
      <c r="E29" s="189"/>
      <c r="F29" s="189"/>
      <c r="G29" s="189"/>
      <c r="H29" s="189"/>
      <c r="I29" s="189"/>
    </row>
    <row r="30" spans="1:24" x14ac:dyDescent="0.3">
      <c r="A30" s="189"/>
      <c r="B30" s="189"/>
      <c r="C30" s="189"/>
      <c r="D30" s="189"/>
      <c r="E30" s="189"/>
      <c r="F30" s="189"/>
      <c r="G30" s="189"/>
      <c r="H30" s="189"/>
      <c r="I30" s="189"/>
    </row>
    <row r="31" spans="1:24" x14ac:dyDescent="0.3">
      <c r="A31" s="53"/>
      <c r="B31" s="53"/>
      <c r="C31" s="53"/>
      <c r="D31" s="53"/>
      <c r="E31" s="53"/>
      <c r="F31" s="53"/>
      <c r="G31" s="53"/>
      <c r="H31" s="68"/>
      <c r="I31" s="68"/>
    </row>
    <row r="32" spans="1:24" x14ac:dyDescent="0.3">
      <c r="A32" s="188" t="s">
        <v>47</v>
      </c>
      <c r="B32" s="188"/>
      <c r="C32" s="188"/>
      <c r="D32" s="188"/>
      <c r="E32" s="188"/>
      <c r="F32" s="56"/>
      <c r="G32" s="66"/>
      <c r="H32" s="67">
        <v>10</v>
      </c>
      <c r="I32" s="13">
        <f>IF(F32="yes",H32,0)</f>
        <v>0</v>
      </c>
    </row>
    <row r="33" spans="1:24" x14ac:dyDescent="0.3">
      <c r="A33" s="189" t="s">
        <v>48</v>
      </c>
      <c r="B33" s="189"/>
      <c r="C33" s="189"/>
      <c r="D33" s="189"/>
      <c r="E33" s="189"/>
      <c r="F33" s="189"/>
      <c r="G33" s="189"/>
      <c r="H33" s="189"/>
      <c r="I33" s="189"/>
      <c r="O33" s="217"/>
      <c r="P33" s="217"/>
      <c r="Q33" s="217"/>
      <c r="R33" s="217"/>
      <c r="S33" s="217"/>
      <c r="T33" s="217"/>
      <c r="U33" s="217"/>
      <c r="V33" s="217"/>
      <c r="W33" s="217"/>
      <c r="X33" s="217"/>
    </row>
    <row r="34" spans="1:24" x14ac:dyDescent="0.3">
      <c r="A34" s="189"/>
      <c r="B34" s="189"/>
      <c r="C34" s="189"/>
      <c r="D34" s="189"/>
      <c r="E34" s="189"/>
      <c r="F34" s="189"/>
      <c r="G34" s="189"/>
      <c r="H34" s="189"/>
      <c r="I34" s="189"/>
      <c r="O34" s="217"/>
      <c r="P34" s="217"/>
      <c r="Q34" s="217"/>
      <c r="R34" s="217"/>
      <c r="S34" s="217"/>
      <c r="T34" s="217"/>
      <c r="U34" s="217"/>
      <c r="V34" s="217"/>
      <c r="W34" s="217"/>
      <c r="X34" s="217"/>
    </row>
    <row r="35" spans="1:24" x14ac:dyDescent="0.3">
      <c r="A35" s="189"/>
      <c r="B35" s="189"/>
      <c r="C35" s="189"/>
      <c r="D35" s="189"/>
      <c r="E35" s="189"/>
      <c r="F35" s="189"/>
      <c r="G35" s="189"/>
      <c r="H35" s="189"/>
      <c r="I35" s="189"/>
      <c r="O35" s="217"/>
      <c r="P35" s="217"/>
      <c r="Q35" s="217"/>
      <c r="R35" s="217"/>
      <c r="S35" s="217"/>
      <c r="T35" s="217"/>
      <c r="U35" s="217"/>
      <c r="V35" s="217"/>
      <c r="W35" s="217"/>
      <c r="X35" s="217"/>
    </row>
    <row r="36" spans="1:24" x14ac:dyDescent="0.3">
      <c r="A36" s="53"/>
      <c r="B36" s="53"/>
      <c r="C36" s="53"/>
      <c r="D36" s="53"/>
      <c r="E36" s="53"/>
      <c r="F36" s="53"/>
      <c r="G36" s="53"/>
      <c r="H36" s="68"/>
      <c r="I36" s="68"/>
      <c r="O36" s="217"/>
      <c r="P36" s="217"/>
      <c r="Q36" s="217"/>
      <c r="R36" s="217"/>
      <c r="S36" s="217"/>
      <c r="T36" s="217"/>
      <c r="U36" s="217"/>
      <c r="V36" s="217"/>
      <c r="W36" s="217"/>
      <c r="X36" s="217"/>
    </row>
    <row r="37" spans="1:24" ht="15" customHeight="1" x14ac:dyDescent="0.3"/>
    <row r="38" spans="1:24" ht="18" x14ac:dyDescent="0.35">
      <c r="A38" s="12" t="s">
        <v>121</v>
      </c>
    </row>
    <row r="39" spans="1:24" x14ac:dyDescent="0.3">
      <c r="A39" s="159" t="s">
        <v>20</v>
      </c>
      <c r="B39" s="159"/>
      <c r="C39" s="159"/>
      <c r="D39" s="159"/>
      <c r="E39" s="159"/>
      <c r="F39" s="61" t="s">
        <v>21</v>
      </c>
      <c r="G39" s="61" t="s">
        <v>31</v>
      </c>
      <c r="H39" s="61" t="s">
        <v>23</v>
      </c>
      <c r="I39" s="61" t="s">
        <v>24</v>
      </c>
      <c r="L39" s="8"/>
      <c r="M39" s="8"/>
      <c r="N39" s="8"/>
    </row>
    <row r="40" spans="1:24" x14ac:dyDescent="0.3">
      <c r="A40" s="162" t="s">
        <v>36</v>
      </c>
      <c r="B40" s="163"/>
      <c r="C40" s="163"/>
      <c r="D40" s="163"/>
      <c r="E40" s="164"/>
      <c r="F40" s="56"/>
      <c r="G40" s="56"/>
      <c r="H40" s="13">
        <v>10</v>
      </c>
      <c r="I40" s="13">
        <f>IF(F40="yes",H40,0)</f>
        <v>0</v>
      </c>
    </row>
    <row r="41" spans="1:24" x14ac:dyDescent="0.3">
      <c r="A41" s="191" t="s">
        <v>74</v>
      </c>
      <c r="B41" s="192"/>
      <c r="C41" s="192"/>
      <c r="D41" s="192"/>
      <c r="E41" s="193"/>
      <c r="F41" s="65"/>
      <c r="G41" s="56"/>
      <c r="H41" s="13">
        <v>2</v>
      </c>
      <c r="I41" s="13">
        <f>SUM(F41*H41)</f>
        <v>0</v>
      </c>
      <c r="O41" s="204" t="s">
        <v>88</v>
      </c>
      <c r="P41" s="205"/>
      <c r="Q41" s="205"/>
      <c r="R41" s="205"/>
      <c r="S41" s="205"/>
      <c r="T41" s="205"/>
      <c r="U41" s="205"/>
      <c r="V41" s="205"/>
      <c r="W41" s="205"/>
      <c r="X41" s="206"/>
    </row>
    <row r="42" spans="1:24" x14ac:dyDescent="0.3">
      <c r="A42" s="162" t="s">
        <v>37</v>
      </c>
      <c r="B42" s="163"/>
      <c r="C42" s="163"/>
      <c r="D42" s="163"/>
      <c r="E42" s="164"/>
      <c r="F42" s="56"/>
      <c r="G42" s="56"/>
      <c r="H42" s="13">
        <v>4</v>
      </c>
      <c r="I42" s="13">
        <f>IF(F42="yes",H42,0)</f>
        <v>0</v>
      </c>
    </row>
    <row r="43" spans="1:24" x14ac:dyDescent="0.3">
      <c r="A43" s="162" t="s">
        <v>38</v>
      </c>
      <c r="B43" s="163"/>
      <c r="C43" s="163"/>
      <c r="D43" s="163"/>
      <c r="E43" s="164"/>
      <c r="F43" s="56"/>
      <c r="G43" s="56"/>
      <c r="H43" s="13">
        <v>8</v>
      </c>
      <c r="I43" s="13">
        <f>IF(F43="yes",H43,0)</f>
        <v>0</v>
      </c>
    </row>
    <row r="44" spans="1:24" x14ac:dyDescent="0.3">
      <c r="A44" s="191" t="s">
        <v>75</v>
      </c>
      <c r="B44" s="192"/>
      <c r="C44" s="192"/>
      <c r="D44" s="192"/>
      <c r="E44" s="193"/>
      <c r="F44" s="56"/>
      <c r="G44" s="56"/>
      <c r="H44" s="13">
        <v>2</v>
      </c>
      <c r="I44" s="13">
        <f>SUM(F44*H44)</f>
        <v>0</v>
      </c>
      <c r="O44" s="204" t="s">
        <v>89</v>
      </c>
      <c r="P44" s="205"/>
      <c r="Q44" s="205"/>
      <c r="R44" s="205"/>
      <c r="S44" s="205"/>
      <c r="T44" s="205"/>
      <c r="U44" s="205"/>
      <c r="V44" s="205"/>
      <c r="W44" s="205"/>
      <c r="X44" s="206"/>
    </row>
    <row r="45" spans="1:24" x14ac:dyDescent="0.3">
      <c r="A45" s="191" t="s">
        <v>73</v>
      </c>
      <c r="B45" s="192"/>
      <c r="C45" s="192"/>
      <c r="D45" s="192"/>
      <c r="E45" s="193"/>
      <c r="F45" s="56"/>
      <c r="G45" s="56"/>
      <c r="H45" s="13">
        <v>2</v>
      </c>
      <c r="I45" s="13">
        <f>SUM(F45*H45)</f>
        <v>0</v>
      </c>
      <c r="O45" s="204" t="s">
        <v>88</v>
      </c>
      <c r="P45" s="205"/>
      <c r="Q45" s="205"/>
      <c r="R45" s="205"/>
      <c r="S45" s="205"/>
      <c r="T45" s="205"/>
      <c r="U45" s="205"/>
      <c r="V45" s="205"/>
      <c r="W45" s="205"/>
      <c r="X45" s="206"/>
    </row>
    <row r="46" spans="1:24" x14ac:dyDescent="0.3">
      <c r="A46" s="162" t="s">
        <v>39</v>
      </c>
      <c r="B46" s="163"/>
      <c r="C46" s="163"/>
      <c r="D46" s="163"/>
      <c r="E46" s="164"/>
      <c r="F46" s="56"/>
      <c r="G46" s="56"/>
      <c r="H46" s="13">
        <v>12</v>
      </c>
      <c r="I46" s="13">
        <f>IF(F46="yes",H46,0)</f>
        <v>0</v>
      </c>
    </row>
    <row r="47" spans="1:24" x14ac:dyDescent="0.3">
      <c r="A47" s="162" t="s">
        <v>85</v>
      </c>
      <c r="B47" s="163"/>
      <c r="C47" s="163"/>
      <c r="D47" s="163"/>
      <c r="E47" s="164"/>
      <c r="F47" s="56"/>
      <c r="G47" s="56"/>
      <c r="H47" s="13">
        <v>10</v>
      </c>
      <c r="I47" s="13">
        <f>IF(F47="yes",H47,0)</f>
        <v>0</v>
      </c>
    </row>
    <row r="49" spans="1:24" ht="18" x14ac:dyDescent="0.35">
      <c r="A49" s="12" t="s">
        <v>122</v>
      </c>
    </row>
    <row r="50" spans="1:24" ht="15" customHeight="1" x14ac:dyDescent="0.3">
      <c r="A50" s="187" t="s">
        <v>20</v>
      </c>
      <c r="B50" s="187"/>
      <c r="C50" s="187"/>
      <c r="D50" s="187"/>
      <c r="E50" s="187"/>
      <c r="F50" s="64" t="s">
        <v>21</v>
      </c>
      <c r="G50" s="64" t="s">
        <v>22</v>
      </c>
      <c r="H50" s="64" t="s">
        <v>23</v>
      </c>
      <c r="I50" s="64" t="s">
        <v>24</v>
      </c>
      <c r="O50" s="178" t="s">
        <v>161</v>
      </c>
      <c r="P50" s="179"/>
      <c r="Q50" s="179"/>
      <c r="R50" s="179"/>
      <c r="S50" s="179"/>
      <c r="T50" s="179"/>
      <c r="U50" s="179"/>
      <c r="V50" s="179"/>
      <c r="W50" s="179"/>
      <c r="X50" s="180"/>
    </row>
    <row r="51" spans="1:24" ht="15" customHeight="1" x14ac:dyDescent="0.3">
      <c r="A51" s="188" t="s">
        <v>47</v>
      </c>
      <c r="B51" s="188"/>
      <c r="C51" s="188"/>
      <c r="D51" s="188"/>
      <c r="E51" s="188"/>
      <c r="F51" s="56"/>
      <c r="G51" s="66"/>
      <c r="H51" s="67">
        <v>10</v>
      </c>
      <c r="I51" s="13">
        <f>IF(F51="yes",H51,0)</f>
        <v>0</v>
      </c>
      <c r="O51" s="181"/>
      <c r="P51" s="182"/>
      <c r="Q51" s="182"/>
      <c r="R51" s="182"/>
      <c r="S51" s="182"/>
      <c r="T51" s="182"/>
      <c r="U51" s="182"/>
      <c r="V51" s="182"/>
      <c r="W51" s="182"/>
      <c r="X51" s="183"/>
    </row>
    <row r="52" spans="1:24" x14ac:dyDescent="0.3">
      <c r="A52" s="189" t="s">
        <v>48</v>
      </c>
      <c r="B52" s="189"/>
      <c r="C52" s="189"/>
      <c r="D52" s="189"/>
      <c r="E52" s="189"/>
      <c r="F52" s="189"/>
      <c r="G52" s="189"/>
      <c r="H52" s="189"/>
      <c r="I52" s="189"/>
      <c r="O52" s="181"/>
      <c r="P52" s="182"/>
      <c r="Q52" s="182"/>
      <c r="R52" s="182"/>
      <c r="S52" s="182"/>
      <c r="T52" s="182"/>
      <c r="U52" s="182"/>
      <c r="V52" s="182"/>
      <c r="W52" s="182"/>
      <c r="X52" s="183"/>
    </row>
    <row r="53" spans="1:24" x14ac:dyDescent="0.3">
      <c r="A53" s="189"/>
      <c r="B53" s="189"/>
      <c r="C53" s="189"/>
      <c r="D53" s="189"/>
      <c r="E53" s="189"/>
      <c r="F53" s="189"/>
      <c r="G53" s="189"/>
      <c r="H53" s="189"/>
      <c r="I53" s="189"/>
      <c r="O53" s="184"/>
      <c r="P53" s="185"/>
      <c r="Q53" s="185"/>
      <c r="R53" s="185"/>
      <c r="S53" s="185"/>
      <c r="T53" s="185"/>
      <c r="U53" s="185"/>
      <c r="V53" s="185"/>
      <c r="W53" s="185"/>
      <c r="X53" s="186"/>
    </row>
    <row r="54" spans="1:24" x14ac:dyDescent="0.3">
      <c r="A54" s="189"/>
      <c r="B54" s="189"/>
      <c r="C54" s="189"/>
      <c r="D54" s="189"/>
      <c r="E54" s="189"/>
      <c r="F54" s="189"/>
      <c r="G54" s="189"/>
      <c r="H54" s="189"/>
      <c r="I54" s="189"/>
    </row>
    <row r="55" spans="1:24" ht="15" customHeight="1" x14ac:dyDescent="0.3">
      <c r="A55" s="53"/>
      <c r="B55" s="53"/>
      <c r="C55" s="53"/>
      <c r="D55" s="53"/>
      <c r="E55" s="53"/>
      <c r="F55" s="53"/>
      <c r="G55" s="53"/>
      <c r="H55" s="68"/>
      <c r="I55" s="68"/>
    </row>
    <row r="56" spans="1:24" ht="15" customHeight="1" x14ac:dyDescent="0.3">
      <c r="A56" s="188" t="s">
        <v>47</v>
      </c>
      <c r="B56" s="188"/>
      <c r="C56" s="188"/>
      <c r="D56" s="188"/>
      <c r="E56" s="188"/>
      <c r="F56" s="56"/>
      <c r="G56" s="66"/>
      <c r="H56" s="67">
        <v>10</v>
      </c>
      <c r="I56" s="13">
        <f>IF(F56="yes",H56,0)</f>
        <v>0</v>
      </c>
    </row>
    <row r="57" spans="1:24" x14ac:dyDescent="0.3">
      <c r="A57" s="189" t="s">
        <v>48</v>
      </c>
      <c r="B57" s="189"/>
      <c r="C57" s="189"/>
      <c r="D57" s="189"/>
      <c r="E57" s="189"/>
      <c r="F57" s="189"/>
      <c r="G57" s="189"/>
      <c r="H57" s="189"/>
      <c r="I57" s="189"/>
    </row>
    <row r="58" spans="1:24" x14ac:dyDescent="0.3">
      <c r="A58" s="189"/>
      <c r="B58" s="189"/>
      <c r="C58" s="189"/>
      <c r="D58" s="189"/>
      <c r="E58" s="189"/>
      <c r="F58" s="189"/>
      <c r="G58" s="189"/>
      <c r="H58" s="189"/>
      <c r="I58" s="189"/>
    </row>
    <row r="59" spans="1:24" x14ac:dyDescent="0.3">
      <c r="A59" s="189"/>
      <c r="B59" s="189"/>
      <c r="C59" s="189"/>
      <c r="D59" s="189"/>
      <c r="E59" s="189"/>
      <c r="F59" s="189"/>
      <c r="G59" s="189"/>
      <c r="H59" s="189"/>
      <c r="I59" s="189"/>
    </row>
    <row r="60" spans="1:24" x14ac:dyDescent="0.3">
      <c r="A60" s="53"/>
      <c r="B60" s="53"/>
      <c r="C60" s="53"/>
      <c r="D60" s="53"/>
      <c r="E60" s="53"/>
      <c r="F60" s="53"/>
      <c r="G60" s="53"/>
      <c r="H60" s="68"/>
      <c r="I60" s="68"/>
    </row>
    <row r="61" spans="1:24" s="10" customFormat="1" x14ac:dyDescent="0.3">
      <c r="A61" s="188" t="s">
        <v>47</v>
      </c>
      <c r="B61" s="188"/>
      <c r="C61" s="188"/>
      <c r="D61" s="188"/>
      <c r="E61" s="188"/>
      <c r="F61" s="56"/>
      <c r="G61" s="66"/>
      <c r="H61" s="67">
        <v>10</v>
      </c>
      <c r="I61" s="13">
        <f>IF(F61="yes",H61,0)</f>
        <v>0</v>
      </c>
    </row>
    <row r="62" spans="1:24" x14ac:dyDescent="0.3">
      <c r="A62" s="189" t="s">
        <v>48</v>
      </c>
      <c r="B62" s="189"/>
      <c r="C62" s="189"/>
      <c r="D62" s="189"/>
      <c r="E62" s="189"/>
      <c r="F62" s="189"/>
      <c r="G62" s="189"/>
      <c r="H62" s="189"/>
      <c r="I62" s="189"/>
    </row>
    <row r="63" spans="1:24" ht="15" customHeight="1" x14ac:dyDescent="0.3">
      <c r="A63" s="189"/>
      <c r="B63" s="189"/>
      <c r="C63" s="189"/>
      <c r="D63" s="189"/>
      <c r="E63" s="189"/>
      <c r="F63" s="189"/>
      <c r="G63" s="189"/>
      <c r="H63" s="189"/>
      <c r="I63" s="189"/>
    </row>
    <row r="64" spans="1:24" ht="15" customHeight="1" x14ac:dyDescent="0.3">
      <c r="A64" s="189"/>
      <c r="B64" s="189"/>
      <c r="C64" s="189"/>
      <c r="D64" s="189"/>
      <c r="E64" s="189"/>
      <c r="F64" s="189"/>
      <c r="G64" s="189"/>
      <c r="H64" s="189"/>
      <c r="I64" s="189"/>
    </row>
    <row r="65" spans="1:9" x14ac:dyDescent="0.3">
      <c r="A65" s="53"/>
      <c r="B65" s="53"/>
      <c r="C65" s="53"/>
      <c r="D65" s="53"/>
      <c r="E65" s="53"/>
      <c r="F65" s="53"/>
      <c r="G65" s="53"/>
      <c r="H65" s="68"/>
      <c r="I65" s="68"/>
    </row>
    <row r="66" spans="1:9" x14ac:dyDescent="0.3">
      <c r="A66" s="174" t="s">
        <v>130</v>
      </c>
      <c r="B66" s="174"/>
      <c r="C66" s="174"/>
      <c r="D66" s="174"/>
      <c r="E66" s="174"/>
      <c r="F66" s="174"/>
      <c r="G66" s="174"/>
      <c r="H66" s="174"/>
      <c r="I66" s="174"/>
    </row>
    <row r="67" spans="1:9" x14ac:dyDescent="0.3">
      <c r="A67" s="174"/>
      <c r="B67" s="174"/>
      <c r="C67" s="174"/>
      <c r="D67" s="174"/>
      <c r="E67" s="174"/>
      <c r="F67" s="174"/>
      <c r="G67" s="174"/>
      <c r="H67" s="174"/>
      <c r="I67" s="174"/>
    </row>
    <row r="68" spans="1:9" x14ac:dyDescent="0.3">
      <c r="F68" s="173" t="s">
        <v>55</v>
      </c>
      <c r="G68" s="173"/>
      <c r="H68" s="173"/>
      <c r="I68" s="173">
        <f>SUM(I3:I9)</f>
        <v>0</v>
      </c>
    </row>
    <row r="69" spans="1:9" x14ac:dyDescent="0.3">
      <c r="F69" s="173"/>
      <c r="G69" s="173"/>
      <c r="H69" s="173"/>
      <c r="I69" s="173"/>
    </row>
    <row r="70" spans="1:9" ht="15.6" x14ac:dyDescent="0.3">
      <c r="F70" s="15"/>
      <c r="G70" s="15"/>
      <c r="H70" s="16"/>
      <c r="I70" s="16"/>
    </row>
    <row r="71" spans="1:9" x14ac:dyDescent="0.3">
      <c r="F71" s="173" t="s">
        <v>72</v>
      </c>
      <c r="G71" s="173"/>
      <c r="H71" s="173"/>
      <c r="I71" s="173">
        <f>SUM(I13:I18)</f>
        <v>0</v>
      </c>
    </row>
    <row r="72" spans="1:9" x14ac:dyDescent="0.3">
      <c r="F72" s="173"/>
      <c r="G72" s="173"/>
      <c r="H72" s="173"/>
      <c r="I72" s="173"/>
    </row>
    <row r="73" spans="1:9" ht="15.6" x14ac:dyDescent="0.3">
      <c r="F73" s="15"/>
      <c r="G73" s="15"/>
      <c r="H73" s="16"/>
      <c r="I73" s="16"/>
    </row>
    <row r="74" spans="1:9" x14ac:dyDescent="0.3">
      <c r="F74" s="173" t="s">
        <v>123</v>
      </c>
      <c r="G74" s="173"/>
      <c r="H74" s="173"/>
      <c r="I74" s="173">
        <f>SUM(I22+I27+I32)</f>
        <v>0</v>
      </c>
    </row>
    <row r="75" spans="1:9" x14ac:dyDescent="0.3">
      <c r="F75" s="173"/>
      <c r="G75" s="173"/>
      <c r="H75" s="173"/>
      <c r="I75" s="173"/>
    </row>
    <row r="76" spans="1:9" ht="15.6" x14ac:dyDescent="0.3">
      <c r="F76" s="15"/>
      <c r="G76" s="15"/>
      <c r="H76" s="16"/>
      <c r="I76" s="16"/>
    </row>
    <row r="77" spans="1:9" x14ac:dyDescent="0.3">
      <c r="F77" s="173" t="s">
        <v>124</v>
      </c>
      <c r="G77" s="173"/>
      <c r="H77" s="173"/>
      <c r="I77" s="173">
        <f>SUM(I40:I47)</f>
        <v>0</v>
      </c>
    </row>
    <row r="78" spans="1:9" x14ac:dyDescent="0.3">
      <c r="F78" s="173"/>
      <c r="G78" s="173"/>
      <c r="H78" s="173"/>
      <c r="I78" s="173"/>
    </row>
    <row r="79" spans="1:9" ht="15.6" x14ac:dyDescent="0.3">
      <c r="F79" s="15"/>
      <c r="G79" s="15"/>
      <c r="H79" s="16"/>
      <c r="I79" s="16"/>
    </row>
    <row r="80" spans="1:9" x14ac:dyDescent="0.3">
      <c r="F80" s="173" t="s">
        <v>125</v>
      </c>
      <c r="G80" s="173"/>
      <c r="H80" s="173"/>
      <c r="I80" s="173">
        <f>SUM(I51+I56+I61)</f>
        <v>0</v>
      </c>
    </row>
    <row r="81" spans="6:9" x14ac:dyDescent="0.3">
      <c r="F81" s="173"/>
      <c r="G81" s="173"/>
      <c r="H81" s="173"/>
      <c r="I81" s="173"/>
    </row>
    <row r="82" spans="6:9" ht="15.6" x14ac:dyDescent="0.3">
      <c r="F82" s="15"/>
      <c r="G82" s="15"/>
      <c r="H82" s="16"/>
      <c r="I82" s="16"/>
    </row>
    <row r="83" spans="6:9" x14ac:dyDescent="0.3">
      <c r="F83" s="175" t="s">
        <v>132</v>
      </c>
      <c r="G83" s="175"/>
      <c r="H83" s="175"/>
      <c r="I83" s="140">
        <f>SUM(I68+I71+I74+I77+I80)</f>
        <v>0</v>
      </c>
    </row>
    <row r="84" spans="6:9" x14ac:dyDescent="0.3">
      <c r="F84" s="175"/>
      <c r="G84" s="175"/>
      <c r="H84" s="175"/>
      <c r="I84" s="140"/>
    </row>
  </sheetData>
  <sheetProtection algorithmName="SHA-512" hashValue="Ur5HG8IL7rRX2H/KV0NDZdN4dN1/F9DUbja9NHEVLWTy6TSFZ5X2M5DXrh1hhAhx0ZOCpeMw/4T2G9E/Ru4KmQ==" saltValue="NgXnp2QL1Uzx9DfZcC/sQg==" spinCount="100000" sheet="1" objects="1" scenarios="1" selectLockedCells="1"/>
  <mergeCells count="60">
    <mergeCell ref="O50:X53"/>
    <mergeCell ref="O15:X18"/>
    <mergeCell ref="O4:X8"/>
    <mergeCell ref="O21:X24"/>
    <mergeCell ref="O41:X41"/>
    <mergeCell ref="O44:X44"/>
    <mergeCell ref="O45:X45"/>
    <mergeCell ref="O33:X36"/>
    <mergeCell ref="A17:E17"/>
    <mergeCell ref="A2:E2"/>
    <mergeCell ref="A12:E12"/>
    <mergeCell ref="A39:E39"/>
    <mergeCell ref="H1:I1"/>
    <mergeCell ref="A4:E4"/>
    <mergeCell ref="A3:E3"/>
    <mergeCell ref="A9:E9"/>
    <mergeCell ref="A5:E5"/>
    <mergeCell ref="A22:E22"/>
    <mergeCell ref="F80:H81"/>
    <mergeCell ref="I83:I84"/>
    <mergeCell ref="F83:H84"/>
    <mergeCell ref="A15:E15"/>
    <mergeCell ref="I68:I69"/>
    <mergeCell ref="I71:I72"/>
    <mergeCell ref="I74:I75"/>
    <mergeCell ref="I77:I78"/>
    <mergeCell ref="I80:I81"/>
    <mergeCell ref="F68:H69"/>
    <mergeCell ref="F71:H72"/>
    <mergeCell ref="F74:H75"/>
    <mergeCell ref="F77:H78"/>
    <mergeCell ref="A66:I67"/>
    <mergeCell ref="A16:E16"/>
    <mergeCell ref="A40:E40"/>
    <mergeCell ref="A41:E41"/>
    <mergeCell ref="A42:E42"/>
    <mergeCell ref="A43:E43"/>
    <mergeCell ref="A6:E6"/>
    <mergeCell ref="A7:E7"/>
    <mergeCell ref="A8:E8"/>
    <mergeCell ref="A23:I25"/>
    <mergeCell ref="A27:E27"/>
    <mergeCell ref="A28:I30"/>
    <mergeCell ref="A32:E32"/>
    <mergeCell ref="A33:I35"/>
    <mergeCell ref="A13:E13"/>
    <mergeCell ref="A18:E18"/>
    <mergeCell ref="A14:E14"/>
    <mergeCell ref="A21:E21"/>
    <mergeCell ref="A44:E44"/>
    <mergeCell ref="A45:E45"/>
    <mergeCell ref="A46:E46"/>
    <mergeCell ref="A47:E47"/>
    <mergeCell ref="A61:E61"/>
    <mergeCell ref="A62:I64"/>
    <mergeCell ref="A50:E50"/>
    <mergeCell ref="A51:E51"/>
    <mergeCell ref="A52:I54"/>
    <mergeCell ref="A56:E56"/>
    <mergeCell ref="A57:I59"/>
  </mergeCells>
  <dataValidations count="4">
    <dataValidation type="list" allowBlank="1" showInputMessage="1" showErrorMessage="1" sqref="F45" xr:uid="{00000000-0002-0000-0500-000000000000}">
      <formula1>$N$3:$N$7</formula1>
    </dataValidation>
    <dataValidation type="list" allowBlank="1" showInputMessage="1" showErrorMessage="1" sqref="F44" xr:uid="{00000000-0002-0000-0500-000001000000}">
      <formula1>$N$3:$N$6</formula1>
    </dataValidation>
    <dataValidation type="list" allowBlank="1" showInputMessage="1" showErrorMessage="1" sqref="F3 F61 F56 F51 F46:F47 F42:F43 F32 F27 F22 F5:F9 F13:F18 F40" xr:uid="{00000000-0002-0000-0500-000002000000}">
      <formula1>$M$3</formula1>
    </dataValidation>
    <dataValidation type="list" allowBlank="1" showInputMessage="1" showErrorMessage="1" sqref="F41" xr:uid="{00000000-0002-0000-0500-000003000000}">
      <formula1>$N$1:$N$7</formula1>
    </dataValidation>
  </dataValidations>
  <pageMargins left="0.7" right="0.7" top="0.75" bottom="0.75" header="0.3" footer="0.3"/>
  <pageSetup orientation="portrait" verticalDpi="300" r:id="rId1"/>
  <rowBreaks count="1" manualBreakCount="1">
    <brk id="36" max="16383" man="1"/>
  </rowBreaks>
  <ignoredErrors>
    <ignoredError sqref="I4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
  <sheetViews>
    <sheetView showGridLines="0" topLeftCell="A31" workbookViewId="0">
      <selection activeCell="X4" sqref="X4"/>
    </sheetView>
  </sheetViews>
  <sheetFormatPr defaultRowHeight="14.4" x14ac:dyDescent="0.3"/>
  <sheetData/>
  <sheetProtection selectLockedCells="1" selectUn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BD488E0E34B64E95E12FA6E2AEE7E9" ma:contentTypeVersion="15" ma:contentTypeDescription="Create a new document." ma:contentTypeScope="" ma:versionID="0f4db336ef77c006a16020338cdb3c58">
  <xsd:schema xmlns:xsd="http://www.w3.org/2001/XMLSchema" xmlns:xs="http://www.w3.org/2001/XMLSchema" xmlns:p="http://schemas.microsoft.com/office/2006/metadata/properties" xmlns:ns1="http://schemas.microsoft.com/sharepoint/v3" xmlns:ns3="f0d0f136-979e-46ac-b76e-915e16b083d4" xmlns:ns4="3f81c249-8028-4ed6-9d03-8b323add19c2" targetNamespace="http://schemas.microsoft.com/office/2006/metadata/properties" ma:root="true" ma:fieldsID="9e585e2decd9fa40bb3fc470f0ee3dc4" ns1:_="" ns3:_="" ns4:_="">
    <xsd:import namespace="http://schemas.microsoft.com/sharepoint/v3"/>
    <xsd:import namespace="f0d0f136-979e-46ac-b76e-915e16b083d4"/>
    <xsd:import namespace="3f81c249-8028-4ed6-9d03-8b323add19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d0f136-979e-46ac-b76e-915e16b083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81c249-8028-4ed6-9d03-8b323add19c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F77207-73AC-4CAF-8FAC-F1045E9D0D48}">
  <ds:schemaRefs>
    <ds:schemaRef ds:uri="http://www.w3.org/XML/1998/namespace"/>
    <ds:schemaRef ds:uri="http://schemas.microsoft.com/office/2006/metadata/properties"/>
    <ds:schemaRef ds:uri="http://purl.org/dc/dcmitype/"/>
    <ds:schemaRef ds:uri="http://schemas.microsoft.com/office/2006/documentManagement/types"/>
    <ds:schemaRef ds:uri="http://schemas.microsoft.com/sharepoint/v3"/>
    <ds:schemaRef ds:uri="http://purl.org/dc/terms/"/>
    <ds:schemaRef ds:uri="http://schemas.microsoft.com/office/infopath/2007/PartnerControls"/>
    <ds:schemaRef ds:uri="3f81c249-8028-4ed6-9d03-8b323add19c2"/>
    <ds:schemaRef ds:uri="http://schemas.openxmlformats.org/package/2006/metadata/core-properties"/>
    <ds:schemaRef ds:uri="f0d0f136-979e-46ac-b76e-915e16b083d4"/>
    <ds:schemaRef ds:uri="http://purl.org/dc/elements/1.1/"/>
  </ds:schemaRefs>
</ds:datastoreItem>
</file>

<file path=customXml/itemProps2.xml><?xml version="1.0" encoding="utf-8"?>
<ds:datastoreItem xmlns:ds="http://schemas.openxmlformats.org/officeDocument/2006/customXml" ds:itemID="{DFCA552E-6FBF-4C8B-AA23-88B15090DF2C}">
  <ds:schemaRefs>
    <ds:schemaRef ds:uri="http://schemas.microsoft.com/sharepoint/v3/contenttype/forms"/>
  </ds:schemaRefs>
</ds:datastoreItem>
</file>

<file path=customXml/itemProps3.xml><?xml version="1.0" encoding="utf-8"?>
<ds:datastoreItem xmlns:ds="http://schemas.openxmlformats.org/officeDocument/2006/customXml" ds:itemID="{85396BD5-CF37-44A7-9A1D-14F8102B9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d0f136-979e-46ac-b76e-915e16b083d4"/>
    <ds:schemaRef ds:uri="3f81c249-8028-4ed6-9d03-8b323add1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1 - Directions</vt:lpstr>
      <vt:lpstr>2 - Standard Chapter</vt:lpstr>
      <vt:lpstr>3 - Rating Summary</vt:lpstr>
      <vt:lpstr>4 - Growing Leaders</vt:lpstr>
      <vt:lpstr>5 - Building Communities</vt:lpstr>
      <vt:lpstr>6 - Strengthening Agriculture</vt:lpstr>
      <vt:lpstr>Committee Descriptions</vt:lpstr>
      <vt:lpstr>'3 - Rating Summary'!Print_Area</vt:lpstr>
      <vt:lpstr>'4 - Growing Leaders'!Print_Area</vt:lpstr>
      <vt:lpstr>'5 - Building Communities'!Print_Area</vt:lpstr>
      <vt:lpstr>'6 - Strengthening Agriculture'!Print_Area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brandonkdavis</dc:creator>
  <cp:lastModifiedBy>bdavis</cp:lastModifiedBy>
  <cp:lastPrinted>2019-09-18T17:04:38Z</cp:lastPrinted>
  <dcterms:created xsi:type="dcterms:W3CDTF">2015-02-08T16:00:01Z</dcterms:created>
  <dcterms:modified xsi:type="dcterms:W3CDTF">2020-03-05T15:01:06Z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0x010100C9BD488E0E34B64E95E12FA6E2AEE7E9</vt:lpwstr>
  </property>
</Properties>
</file>