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<sst xmlns="http://schemas.openxmlformats.org/spreadsheetml/2006/main" count="133" uniqueCount="122">
  <si>
    <t>Chapter</t>
  </si>
  <si>
    <t>Students</t>
  </si>
  <si>
    <t>Total</t>
  </si>
  <si>
    <t>Adair County</t>
  </si>
  <si>
    <t>Calloway County</t>
  </si>
  <si>
    <t>Edmonson County</t>
  </si>
  <si>
    <t>Fleming County</t>
  </si>
  <si>
    <t>Grayson County</t>
  </si>
  <si>
    <t>Rockcastle County</t>
  </si>
  <si>
    <t>Spencer County</t>
  </si>
  <si>
    <t>West Carter</t>
  </si>
  <si>
    <t>Caldwell County</t>
  </si>
  <si>
    <t>Franklin County</t>
  </si>
  <si>
    <t>Henderson County</t>
  </si>
  <si>
    <t>Webster County</t>
  </si>
  <si>
    <t>Whitley County</t>
  </si>
  <si>
    <t>Breckinridge County</t>
  </si>
  <si>
    <t>Cumberland County</t>
  </si>
  <si>
    <t>Estill County</t>
  </si>
  <si>
    <t>Gallatin County</t>
  </si>
  <si>
    <t>Hickman County</t>
  </si>
  <si>
    <t>Madison Southern</t>
  </si>
  <si>
    <t>Madisonville North</t>
  </si>
  <si>
    <t>Monroe County</t>
  </si>
  <si>
    <t>Pendleton County</t>
  </si>
  <si>
    <t>Robertson County</t>
  </si>
  <si>
    <t>Front</t>
  </si>
  <si>
    <t>Back</t>
  </si>
  <si>
    <t>Members</t>
  </si>
  <si>
    <t>Team Total</t>
  </si>
  <si>
    <t>Drew Wright</t>
  </si>
  <si>
    <t>Ty Ritchie</t>
  </si>
  <si>
    <t>Kristen Foster</t>
  </si>
  <si>
    <t>Jessica Fryer</t>
  </si>
  <si>
    <t>James Clay Ballinger</t>
  </si>
  <si>
    <t>David Gabbard</t>
  </si>
  <si>
    <t>Curtis Miller</t>
  </si>
  <si>
    <t>Dalton Gray</t>
  </si>
  <si>
    <t>Caleb Hardymon</t>
  </si>
  <si>
    <t>Bobbi Jo Porter</t>
  </si>
  <si>
    <t>Cassie Porter</t>
  </si>
  <si>
    <t>Nick Turner</t>
  </si>
  <si>
    <t>Jackson Rouse</t>
  </si>
  <si>
    <t>Trevor Bean</t>
  </si>
  <si>
    <t>Taylor Coe</t>
  </si>
  <si>
    <t>Delissa Green</t>
  </si>
  <si>
    <t>Skyler Hunter</t>
  </si>
  <si>
    <t>Cassidy Neal</t>
  </si>
  <si>
    <t>Erica Rogers</t>
  </si>
  <si>
    <t>Jacob Barnett</t>
  </si>
  <si>
    <t>Ryan Linton</t>
  </si>
  <si>
    <t>Brandon West</t>
  </si>
  <si>
    <t>Jake Whitely</t>
  </si>
  <si>
    <t>Jarrett Mulloy</t>
  </si>
  <si>
    <t>Colton Pugh</t>
  </si>
  <si>
    <t>Michael Pugh</t>
  </si>
  <si>
    <t>Caleb Browning</t>
  </si>
  <si>
    <t>Jake Mcdonald</t>
  </si>
  <si>
    <t>Dylan Fryman</t>
  </si>
  <si>
    <t>Beth Barker</t>
  </si>
  <si>
    <t>Madison Cracraft</t>
  </si>
  <si>
    <t>Marissa Jolly</t>
  </si>
  <si>
    <t>Clay Cox</t>
  </si>
  <si>
    <t>Wesley McCloud</t>
  </si>
  <si>
    <t>Shelby Oakley</t>
  </si>
  <si>
    <t>Dallas Carroll</t>
  </si>
  <si>
    <t>Sydney Logan</t>
  </si>
  <si>
    <t>Brooke Burton</t>
  </si>
  <si>
    <t>Caleb Watson</t>
  </si>
  <si>
    <t>Austin Crawford</t>
  </si>
  <si>
    <t>Kai-Lee Wiggington</t>
  </si>
  <si>
    <t>Kenny Cozine</t>
  </si>
  <si>
    <t>Autum Smith</t>
  </si>
  <si>
    <t>Kelly Webster</t>
  </si>
  <si>
    <t>Ariel Baker</t>
  </si>
  <si>
    <t>Issac Logsdon</t>
  </si>
  <si>
    <t>Brandi Gerwitz</t>
  </si>
  <si>
    <t>Haley Hayes</t>
  </si>
  <si>
    <t>Samantha Haycraft</t>
  </si>
  <si>
    <t>Molly Morgan</t>
  </si>
  <si>
    <t>Tessa Flowers</t>
  </si>
  <si>
    <t>Sierra Long</t>
  </si>
  <si>
    <t>Ethan Hagan</t>
  </si>
  <si>
    <t>Ashley Farmer</t>
  </si>
  <si>
    <t>Katelin Moore</t>
  </si>
  <si>
    <t>Sarah Bault</t>
  </si>
  <si>
    <t>Ashley Bragg</t>
  </si>
  <si>
    <t>J. T. Payne</t>
  </si>
  <si>
    <t>Jessica Murch</t>
  </si>
  <si>
    <t>Kelsey Nobles</t>
  </si>
  <si>
    <t>Abby Schneider</t>
  </si>
  <si>
    <t>Anthony Lindsey</t>
  </si>
  <si>
    <t>Rylan Moore</t>
  </si>
  <si>
    <t>Brooke Logsdon</t>
  </si>
  <si>
    <t>Sarah Graham</t>
  </si>
  <si>
    <t>Joseph Peyton</t>
  </si>
  <si>
    <t>Ashlee Buckman</t>
  </si>
  <si>
    <t>Cameron Bowles</t>
  </si>
  <si>
    <t>Noah Lloyd</t>
  </si>
  <si>
    <t>Hannah Logan</t>
  </si>
  <si>
    <t>Robert Hamlin</t>
  </si>
  <si>
    <t>Mariah Griffith</t>
  </si>
  <si>
    <t>Shana Scarborough</t>
  </si>
  <si>
    <t>Kullen Floyd</t>
  </si>
  <si>
    <t>Slayton Mooney</t>
  </si>
  <si>
    <t>Tristan Peercy</t>
  </si>
  <si>
    <t>Justin Sutton</t>
  </si>
  <si>
    <t>Elizabeth Hinton</t>
  </si>
  <si>
    <t>Ben Anthony</t>
  </si>
  <si>
    <t>Tristan Hardin</t>
  </si>
  <si>
    <t>Thomas Willis</t>
  </si>
  <si>
    <t>Whitney Ferrell</t>
  </si>
  <si>
    <t>Rebekah Hoffman</t>
  </si>
  <si>
    <t>Nichole Fox</t>
  </si>
  <si>
    <t>Noah Ferguson</t>
  </si>
  <si>
    <t>Jonathan Reynolds</t>
  </si>
  <si>
    <t>Max Jewell</t>
  </si>
  <si>
    <t>Jordan Mathis</t>
  </si>
  <si>
    <t>Raven Kerby</t>
  </si>
  <si>
    <t>Bailey Wheatley</t>
  </si>
  <si>
    <t>Team Rank</t>
  </si>
  <si>
    <t>Ind. 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</si>
</sst>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1">
      <selection activeCell="F10" sqref="F10"/>
    </sheetView>
  </sheetViews>
  <sheetFormatPr defaultColWidth="9.140625" defaultRowHeight="12.75"/>
  <cols>
    <col min="1" max="1" width="18.00390625" style="62" customWidth="1"/>
    <col min="2" max="2" width="22.28125" style="62" customWidth="1"/>
    <col min="3" max="3" width="10.00390625" style="62" customWidth="1"/>
    <col min="4" max="4" width="5.421875" style="62" bestFit="1" customWidth="1"/>
    <col min="5" max="5" width="11.00390625" style="0" customWidth="1"/>
    <col min="6" max="6" width="9.57421875" style="25" bestFit="1" customWidth="1"/>
    <col min="7" max="7" width="11.28125" style="0" bestFit="1" customWidth="1"/>
    <col min="8" max="9" width="0" style="0" hidden="1" customWidth="1"/>
    <col min="10" max="10" width="11.28125" style="25" bestFit="1" customWidth="1"/>
  </cols>
  <sheetData>
    <row r="1" spans="1:4" ht="12.75">
      <c r="A1" s="63"/>
      <c r="B1" s="63"/>
      <c r="C1" s="63"/>
      <c r="D1" s="63"/>
    </row>
    <row r="2" spans="1:10" ht="12.75">
      <c r="A2" s="64" t="s">
        <v>0</v>
      </c>
      <c r="B2" s="65" t="s">
        <v>1</v>
      </c>
      <c r="C2" s="65" t="s">
        <v>26</v>
      </c>
      <c r="D2" s="65" t="s">
        <v>27</v>
      </c>
      <c r="E2" s="9" t="s">
        <v>2</v>
      </c>
      <c r="F2" s="26" t="s">
        <v>121</v>
      </c>
      <c r="G2" s="10" t="s">
        <v>29</v>
      </c>
      <c r="J2" s="25" t="s">
        <v>120</v>
      </c>
    </row>
    <row r="3" spans="1:10" ht="12.75">
      <c r="A3" s="36" t="s">
        <v>3</v>
      </c>
      <c r="B3" s="37" t="s">
        <v>83</v>
      </c>
      <c r="C3" s="36">
        <v>75</v>
      </c>
      <c r="D3" s="37">
        <v>146</v>
      </c>
      <c r="E3" s="6">
        <f>SUM(C3+D3)</f>
        <v>221</v>
      </c>
      <c r="F3" s="27">
        <f>RANK(E3,$E$3:$E$125,0)</f>
        <v>52</v>
      </c>
      <c r="G3" s="1">
        <f>SUM(E3:E6)-MIN(E3:E6)</f>
        <v>734</v>
      </c>
      <c r="H3">
        <f>RANK(G3,$G$3:$G$125,0)</f>
        <v>4</v>
      </c>
      <c r="I3">
        <f>RANK(E3,$E$3:$E$125,0)</f>
        <v>52</v>
      </c>
      <c r="J3" s="25">
        <f>RANK(G3,$G$3:$G$125,0)</f>
        <v>4</v>
      </c>
    </row>
    <row r="4" spans="1:9" ht="12.75">
      <c r="A4" s="38"/>
      <c r="B4" s="39" t="s">
        <v>84</v>
      </c>
      <c r="C4" s="40">
        <v>90</v>
      </c>
      <c r="D4" s="39">
        <v>162</v>
      </c>
      <c r="E4" s="6">
        <f>SUM(C4+D4)</f>
        <v>252</v>
      </c>
      <c r="F4" s="27">
        <f>RANK(E4,$E$3:$E$125,0)</f>
        <v>10</v>
      </c>
      <c r="G4" s="3"/>
      <c r="I4">
        <f aca="true" t="shared" si="0" ref="I4:I67">RANK(E4,$E$3:$E$125,0)</f>
        <v>10</v>
      </c>
    </row>
    <row r="5" spans="1:9" ht="12.75">
      <c r="A5" s="41"/>
      <c r="B5" s="42" t="s">
        <v>85</v>
      </c>
      <c r="C5" s="43">
        <v>65</v>
      </c>
      <c r="D5" s="42">
        <v>137</v>
      </c>
      <c r="E5" s="6">
        <f>SUM(C5+D5)</f>
        <v>202</v>
      </c>
      <c r="F5" s="27">
        <f>RANK(E5,$E$3:$E$125,0)</f>
        <v>78</v>
      </c>
      <c r="G5" s="3"/>
      <c r="I5">
        <f t="shared" si="0"/>
        <v>78</v>
      </c>
    </row>
    <row r="6" spans="1:9" ht="12.75">
      <c r="A6" s="44"/>
      <c r="B6" s="45" t="s">
        <v>86</v>
      </c>
      <c r="C6" s="46">
        <v>85</v>
      </c>
      <c r="D6" s="45">
        <v>176</v>
      </c>
      <c r="E6" s="6">
        <f>SUM(C6+D6)</f>
        <v>261</v>
      </c>
      <c r="F6" s="27">
        <f>RANK(E6,$E$3:$E$125,0)</f>
        <v>3</v>
      </c>
      <c r="G6" s="5"/>
      <c r="I6">
        <f t="shared" si="0"/>
        <v>3</v>
      </c>
    </row>
    <row r="7" spans="1:7" ht="12.75">
      <c r="A7" s="47"/>
      <c r="B7" s="48"/>
      <c r="C7" s="47"/>
      <c r="D7" s="48"/>
      <c r="E7" s="17"/>
      <c r="F7" s="28"/>
      <c r="G7" s="18"/>
    </row>
    <row r="8" spans="1:10" ht="12.75">
      <c r="A8" s="40" t="s">
        <v>16</v>
      </c>
      <c r="B8" s="42" t="s">
        <v>107</v>
      </c>
      <c r="C8" s="43">
        <v>70</v>
      </c>
      <c r="D8" s="42">
        <v>146</v>
      </c>
      <c r="E8" s="6">
        <f>SUM(C8+D8)</f>
        <v>216</v>
      </c>
      <c r="F8" s="27">
        <f>RANK(E8,$E$3:$E$125,0)</f>
        <v>59</v>
      </c>
      <c r="G8" s="1">
        <f>SUM(E8:E11)-MIN(E8:E11)</f>
        <v>695</v>
      </c>
      <c r="H8">
        <f>RANK(G8,$G$3:$G$125,0)</f>
        <v>15</v>
      </c>
      <c r="I8">
        <f t="shared" si="0"/>
        <v>59</v>
      </c>
      <c r="J8" s="25">
        <f>RANK(G8,$G$3:$G$125,0)</f>
        <v>15</v>
      </c>
    </row>
    <row r="9" spans="1:9" ht="12.75">
      <c r="A9" s="41"/>
      <c r="B9" s="42" t="s">
        <v>108</v>
      </c>
      <c r="C9" s="43">
        <v>95</v>
      </c>
      <c r="D9" s="42">
        <v>150</v>
      </c>
      <c r="E9" s="6">
        <f>SUM(C9+D9)</f>
        <v>245</v>
      </c>
      <c r="F9" s="27">
        <f>RANK(E9,$E$3:$E$125,0)</f>
        <v>19</v>
      </c>
      <c r="G9" s="3"/>
      <c r="I9">
        <f t="shared" si="0"/>
        <v>19</v>
      </c>
    </row>
    <row r="10" spans="1:9" ht="12.75">
      <c r="A10" s="38"/>
      <c r="B10" s="42" t="s">
        <v>109</v>
      </c>
      <c r="C10" s="43">
        <v>75</v>
      </c>
      <c r="D10" s="42">
        <v>109</v>
      </c>
      <c r="E10" s="6">
        <f>SUM(C10+D10)</f>
        <v>184</v>
      </c>
      <c r="F10" s="27">
        <f>RANK(E10,$E$3:$E$125,0)</f>
        <v>89</v>
      </c>
      <c r="G10" s="3"/>
      <c r="I10">
        <f t="shared" si="0"/>
        <v>89</v>
      </c>
    </row>
    <row r="11" spans="1:9" ht="12.75">
      <c r="A11" s="49"/>
      <c r="B11" s="50" t="s">
        <v>110</v>
      </c>
      <c r="C11" s="51">
        <v>85</v>
      </c>
      <c r="D11" s="50">
        <v>149</v>
      </c>
      <c r="E11" s="6">
        <f>SUM(C11+D11)</f>
        <v>234</v>
      </c>
      <c r="F11" s="27">
        <f>RANK(E11,$E$3:$E$125,0)</f>
        <v>32</v>
      </c>
      <c r="G11" s="5"/>
      <c r="I11">
        <f t="shared" si="0"/>
        <v>32</v>
      </c>
    </row>
    <row r="12" spans="1:7" ht="12.75">
      <c r="A12" s="52"/>
      <c r="B12" s="53"/>
      <c r="C12" s="52"/>
      <c r="D12" s="53"/>
      <c r="E12" s="11"/>
      <c r="F12" s="29"/>
      <c r="G12" s="12"/>
    </row>
    <row r="13" spans="1:10" ht="12.75">
      <c r="A13" s="36" t="s">
        <v>11</v>
      </c>
      <c r="B13" s="37" t="s">
        <v>68</v>
      </c>
      <c r="C13" s="36">
        <v>85</v>
      </c>
      <c r="D13" s="37">
        <v>142</v>
      </c>
      <c r="E13" s="6">
        <f>SUM(C13+D13)</f>
        <v>227</v>
      </c>
      <c r="F13" s="27">
        <f>RANK(E13,$E$3:$E$125,0)</f>
        <v>42</v>
      </c>
      <c r="G13" s="1">
        <f>SUM(E13:E16)-MIN(E13:E16)</f>
        <v>667</v>
      </c>
      <c r="H13">
        <f>RANK(G13,$G$3:$G$125,0)</f>
        <v>19</v>
      </c>
      <c r="I13">
        <f t="shared" si="0"/>
        <v>42</v>
      </c>
      <c r="J13" s="25">
        <f>RANK(G13,$G$3:$G$125,0)</f>
        <v>19</v>
      </c>
    </row>
    <row r="14" spans="1:9" ht="12.75">
      <c r="A14" s="41"/>
      <c r="B14" s="42" t="s">
        <v>69</v>
      </c>
      <c r="C14" s="43">
        <v>90</v>
      </c>
      <c r="D14" s="42">
        <v>125</v>
      </c>
      <c r="E14" s="6">
        <f>SUM(C14+D14)</f>
        <v>215</v>
      </c>
      <c r="F14" s="27">
        <f>RANK(E14,$E$3:$E$125,0)</f>
        <v>60</v>
      </c>
      <c r="G14" s="3"/>
      <c r="I14">
        <f t="shared" si="0"/>
        <v>60</v>
      </c>
    </row>
    <row r="15" spans="1:9" ht="12.75">
      <c r="A15" s="38"/>
      <c r="B15" s="42" t="s">
        <v>70</v>
      </c>
      <c r="C15" s="43">
        <v>90</v>
      </c>
      <c r="D15" s="42">
        <v>135</v>
      </c>
      <c r="E15" s="6">
        <f>SUM(C15+D15)</f>
        <v>225</v>
      </c>
      <c r="F15" s="27">
        <f>RANK(E15,$E$3:$E$125,0)</f>
        <v>46</v>
      </c>
      <c r="G15" s="16"/>
      <c r="I15">
        <f t="shared" si="0"/>
        <v>46</v>
      </c>
    </row>
    <row r="16" spans="1:9" ht="12.75">
      <c r="A16" s="49"/>
      <c r="B16" s="50"/>
      <c r="C16" s="51"/>
      <c r="D16" s="50"/>
      <c r="E16" s="6">
        <f>SUM(C16+D16)</f>
        <v>0</v>
      </c>
      <c r="F16" s="27">
        <f>RANK(E16,$E$3:$E$125,0)</f>
        <v>91</v>
      </c>
      <c r="G16" s="5"/>
      <c r="I16">
        <f t="shared" si="0"/>
        <v>91</v>
      </c>
    </row>
    <row r="17" spans="1:7" ht="12.75">
      <c r="A17" s="52"/>
      <c r="B17" s="53"/>
      <c r="C17" s="52"/>
      <c r="D17" s="53"/>
      <c r="E17" s="11"/>
      <c r="F17" s="29"/>
      <c r="G17" s="12"/>
    </row>
    <row r="18" spans="1:10" ht="12.75">
      <c r="A18" s="36" t="s">
        <v>4</v>
      </c>
      <c r="B18" s="37" t="s">
        <v>45</v>
      </c>
      <c r="C18" s="36">
        <v>95</v>
      </c>
      <c r="D18" s="37">
        <v>145</v>
      </c>
      <c r="E18" s="6">
        <f>SUM(C18+D18)</f>
        <v>240</v>
      </c>
      <c r="F18" s="27">
        <f>RANK(E18,$E$3:$E$125,0)</f>
        <v>27</v>
      </c>
      <c r="G18" s="1">
        <f>SUM(E18:E21)-MIN(E18:E21)</f>
        <v>745</v>
      </c>
      <c r="H18">
        <f>RANK(G18,$G$3:$G$125,0)</f>
        <v>3</v>
      </c>
      <c r="I18">
        <f t="shared" si="0"/>
        <v>27</v>
      </c>
      <c r="J18" s="25">
        <f>RANK(G18,$G$3:$G$125,0)</f>
        <v>3</v>
      </c>
    </row>
    <row r="19" spans="1:9" ht="12.75">
      <c r="A19" s="41"/>
      <c r="B19" s="42" t="s">
        <v>46</v>
      </c>
      <c r="C19" s="43">
        <v>70</v>
      </c>
      <c r="D19" s="42">
        <v>150</v>
      </c>
      <c r="E19" s="6">
        <f>SUM(C19+D19)</f>
        <v>220</v>
      </c>
      <c r="F19" s="27">
        <f>RANK(E19,$E$3:$E$125,0)</f>
        <v>55</v>
      </c>
      <c r="G19" s="3"/>
      <c r="I19">
        <f t="shared" si="0"/>
        <v>55</v>
      </c>
    </row>
    <row r="20" spans="1:9" ht="12.75">
      <c r="A20" s="38"/>
      <c r="B20" s="42" t="s">
        <v>47</v>
      </c>
      <c r="C20" s="43">
        <v>80</v>
      </c>
      <c r="D20" s="42">
        <v>161</v>
      </c>
      <c r="E20" s="6">
        <f>SUM(C20+D20)</f>
        <v>241</v>
      </c>
      <c r="F20" s="27">
        <f>RANK(E20,$E$3:$E$125,0)</f>
        <v>25</v>
      </c>
      <c r="G20" s="3"/>
      <c r="I20">
        <f t="shared" si="0"/>
        <v>25</v>
      </c>
    </row>
    <row r="21" spans="1:9" ht="12.75">
      <c r="A21" s="49"/>
      <c r="B21" s="50" t="s">
        <v>48</v>
      </c>
      <c r="C21" s="51">
        <v>105</v>
      </c>
      <c r="D21" s="50">
        <v>159</v>
      </c>
      <c r="E21" s="6">
        <f>SUM(C21+D21)</f>
        <v>264</v>
      </c>
      <c r="F21" s="27">
        <f>RANK(E21,$E$3:$E$125,0)</f>
        <v>2</v>
      </c>
      <c r="G21" s="5"/>
      <c r="I21">
        <f t="shared" si="0"/>
        <v>2</v>
      </c>
    </row>
    <row r="22" spans="1:7" ht="12.75">
      <c r="A22" s="52"/>
      <c r="B22" s="53"/>
      <c r="C22" s="52"/>
      <c r="D22" s="53"/>
      <c r="E22" s="11"/>
      <c r="F22" s="29"/>
      <c r="G22" s="12"/>
    </row>
    <row r="23" spans="1:10" ht="12.75">
      <c r="A23" s="36" t="s">
        <v>17</v>
      </c>
      <c r="B23" s="37" t="s">
        <v>79</v>
      </c>
      <c r="C23" s="36">
        <v>95</v>
      </c>
      <c r="D23" s="37">
        <v>156</v>
      </c>
      <c r="E23" s="6">
        <f>SUM(C23+D23)</f>
        <v>251</v>
      </c>
      <c r="F23" s="27">
        <f>RANK(E23,$E$3:$E$125,0)</f>
        <v>11</v>
      </c>
      <c r="G23" s="1">
        <f>SUM(E23:E26)-MIN(E23:E26)</f>
        <v>719</v>
      </c>
      <c r="H23">
        <f>RANK(G23,$G$3:$G$125,0)</f>
        <v>6</v>
      </c>
      <c r="I23">
        <f t="shared" si="0"/>
        <v>11</v>
      </c>
      <c r="J23" s="25">
        <f>RANK(G23,$G$3:$G$125,0)</f>
        <v>6</v>
      </c>
    </row>
    <row r="24" spans="1:9" ht="12.75">
      <c r="A24" s="41"/>
      <c r="B24" s="42" t="s">
        <v>80</v>
      </c>
      <c r="C24" s="43">
        <v>90</v>
      </c>
      <c r="D24" s="42">
        <v>121</v>
      </c>
      <c r="E24" s="6">
        <f>SUM(C24+D24)</f>
        <v>211</v>
      </c>
      <c r="F24" s="27">
        <f>RANK(E24,$E$3:$E$125,0)</f>
        <v>67</v>
      </c>
      <c r="G24" s="3"/>
      <c r="I24">
        <f t="shared" si="0"/>
        <v>67</v>
      </c>
    </row>
    <row r="25" spans="1:9" ht="12.75">
      <c r="A25" s="38"/>
      <c r="B25" s="42" t="s">
        <v>81</v>
      </c>
      <c r="C25" s="43">
        <v>80</v>
      </c>
      <c r="D25" s="42">
        <v>133</v>
      </c>
      <c r="E25" s="6">
        <f>SUM(C25+D25)</f>
        <v>213</v>
      </c>
      <c r="F25" s="27">
        <f>RANK(E25,$E$3:$E$125,0)</f>
        <v>62</v>
      </c>
      <c r="G25" s="3"/>
      <c r="I25">
        <f t="shared" si="0"/>
        <v>62</v>
      </c>
    </row>
    <row r="26" spans="1:9" ht="12.75">
      <c r="A26" s="49"/>
      <c r="B26" s="50" t="s">
        <v>82</v>
      </c>
      <c r="C26" s="51">
        <v>100</v>
      </c>
      <c r="D26" s="50">
        <v>155</v>
      </c>
      <c r="E26" s="6">
        <f>SUM(C26+D26)</f>
        <v>255</v>
      </c>
      <c r="F26" s="27">
        <f>RANK(E26,$E$3:$E$125,0)</f>
        <v>5</v>
      </c>
      <c r="G26" s="5"/>
      <c r="I26">
        <f t="shared" si="0"/>
        <v>5</v>
      </c>
    </row>
    <row r="27" spans="1:7" ht="12.75">
      <c r="A27" s="52"/>
      <c r="B27" s="53"/>
      <c r="C27" s="52"/>
      <c r="D27" s="53"/>
      <c r="E27" s="11"/>
      <c r="F27" s="29"/>
      <c r="G27" s="12"/>
    </row>
    <row r="28" spans="1:10" ht="12.75">
      <c r="A28" s="36" t="s">
        <v>5</v>
      </c>
      <c r="B28" s="37" t="s">
        <v>91</v>
      </c>
      <c r="C28" s="36">
        <v>95</v>
      </c>
      <c r="D28" s="37">
        <v>125</v>
      </c>
      <c r="E28" s="6">
        <f>C28+D28</f>
        <v>220</v>
      </c>
      <c r="F28" s="27">
        <f>RANK(E28,$E$3:$E$125,0)</f>
        <v>55</v>
      </c>
      <c r="G28" s="1">
        <f>SUM(E28:E31)-MIN(E28:E31)</f>
        <v>712</v>
      </c>
      <c r="H28">
        <f>RANK(G28,$G$3:$G$125,0)</f>
        <v>9</v>
      </c>
      <c r="I28">
        <f t="shared" si="0"/>
        <v>55</v>
      </c>
      <c r="J28" s="25">
        <f>RANK(G28,$G$3:$G$125,0)</f>
        <v>9</v>
      </c>
    </row>
    <row r="29" spans="1:9" ht="12.75">
      <c r="A29" s="41"/>
      <c r="B29" s="42" t="s">
        <v>92</v>
      </c>
      <c r="C29" s="43">
        <v>100</v>
      </c>
      <c r="D29" s="42">
        <v>154</v>
      </c>
      <c r="E29" s="6">
        <f>C29+D29</f>
        <v>254</v>
      </c>
      <c r="F29" s="27">
        <f>RANK(E29,$E$3:$E$125,0)</f>
        <v>8</v>
      </c>
      <c r="G29" s="3"/>
      <c r="I29">
        <f t="shared" si="0"/>
        <v>8</v>
      </c>
    </row>
    <row r="30" spans="1:9" ht="12.75">
      <c r="A30" s="38"/>
      <c r="B30" s="42" t="s">
        <v>93</v>
      </c>
      <c r="C30" s="43">
        <v>75</v>
      </c>
      <c r="D30" s="42">
        <v>159</v>
      </c>
      <c r="E30" s="6">
        <f>C30+D30</f>
        <v>234</v>
      </c>
      <c r="F30" s="27">
        <f>RANK(E30,$E$3:$E$125,0)</f>
        <v>32</v>
      </c>
      <c r="G30" s="3"/>
      <c r="I30">
        <f t="shared" si="0"/>
        <v>32</v>
      </c>
    </row>
    <row r="31" spans="1:9" ht="12.75">
      <c r="A31" s="49"/>
      <c r="B31" s="50" t="s">
        <v>94</v>
      </c>
      <c r="C31" s="51">
        <v>90</v>
      </c>
      <c r="D31" s="50">
        <v>134</v>
      </c>
      <c r="E31" s="6">
        <f>C31+D31</f>
        <v>224</v>
      </c>
      <c r="F31" s="27">
        <f>RANK(E31,$E$3:$E$125,0)</f>
        <v>49</v>
      </c>
      <c r="G31" s="5"/>
      <c r="I31">
        <f t="shared" si="0"/>
        <v>49</v>
      </c>
    </row>
    <row r="32" spans="1:7" ht="12.75">
      <c r="A32" s="52"/>
      <c r="B32" s="53"/>
      <c r="C32" s="52"/>
      <c r="D32" s="53"/>
      <c r="E32" s="11"/>
      <c r="F32" s="29"/>
      <c r="G32" s="12"/>
    </row>
    <row r="33" spans="1:10" ht="12.75">
      <c r="A33" s="36" t="s">
        <v>18</v>
      </c>
      <c r="B33" s="37" t="s">
        <v>111</v>
      </c>
      <c r="C33" s="36">
        <v>90</v>
      </c>
      <c r="D33" s="37">
        <v>150</v>
      </c>
      <c r="E33" s="6">
        <f>C33+D33</f>
        <v>240</v>
      </c>
      <c r="F33" s="27">
        <f>RANK(E33,$E$3:$E$125,0)</f>
        <v>27</v>
      </c>
      <c r="G33" s="1">
        <f>SUM(E33:E36)-MIN(E33:E36)</f>
        <v>704</v>
      </c>
      <c r="H33">
        <f>RANK(G33,$G$3:$G$125,0)</f>
        <v>13</v>
      </c>
      <c r="I33">
        <f t="shared" si="0"/>
        <v>27</v>
      </c>
      <c r="J33" s="25">
        <f>RANK(G33,$G$3:$G$125,0)</f>
        <v>13</v>
      </c>
    </row>
    <row r="34" spans="1:9" ht="12.75">
      <c r="A34" s="41"/>
      <c r="B34" s="42" t="s">
        <v>112</v>
      </c>
      <c r="C34" s="43">
        <v>75</v>
      </c>
      <c r="D34" s="42">
        <v>146</v>
      </c>
      <c r="E34" s="6">
        <f>C34+D34</f>
        <v>221</v>
      </c>
      <c r="F34" s="27">
        <f>RANK(E34,$E$3:$E$125,0)</f>
        <v>52</v>
      </c>
      <c r="G34" s="3"/>
      <c r="I34">
        <f t="shared" si="0"/>
        <v>52</v>
      </c>
    </row>
    <row r="35" spans="1:9" ht="12.75">
      <c r="A35" s="41"/>
      <c r="B35" s="42" t="s">
        <v>118</v>
      </c>
      <c r="C35" s="43">
        <v>90</v>
      </c>
      <c r="D35" s="42">
        <v>143</v>
      </c>
      <c r="E35" s="6">
        <f>C35+D35</f>
        <v>233</v>
      </c>
      <c r="F35" s="27">
        <f>RANK(E35,$E$3:$E$125,0)</f>
        <v>34</v>
      </c>
      <c r="G35" s="3"/>
      <c r="I35">
        <f t="shared" si="0"/>
        <v>34</v>
      </c>
    </row>
    <row r="36" spans="1:9" ht="12.75">
      <c r="A36" s="49"/>
      <c r="B36" s="50" t="s">
        <v>113</v>
      </c>
      <c r="C36" s="51">
        <v>85</v>
      </c>
      <c r="D36" s="50">
        <v>146</v>
      </c>
      <c r="E36" s="6">
        <f>C36+D36</f>
        <v>231</v>
      </c>
      <c r="F36" s="27">
        <f>RANK(E36,$E$3:$E$125,0)</f>
        <v>38</v>
      </c>
      <c r="G36" s="5"/>
      <c r="I36">
        <f t="shared" si="0"/>
        <v>38</v>
      </c>
    </row>
    <row r="37" spans="1:7" ht="12.75">
      <c r="A37" s="52"/>
      <c r="B37" s="53"/>
      <c r="C37" s="52"/>
      <c r="D37" s="53"/>
      <c r="E37" s="11"/>
      <c r="F37" s="29"/>
      <c r="G37" s="12"/>
    </row>
    <row r="38" spans="1:10" ht="12.75">
      <c r="A38" s="36" t="s">
        <v>6</v>
      </c>
      <c r="B38" s="37" t="s">
        <v>37</v>
      </c>
      <c r="C38" s="36">
        <v>95</v>
      </c>
      <c r="D38" s="37">
        <v>159</v>
      </c>
      <c r="E38" s="6">
        <f>C38+D38</f>
        <v>254</v>
      </c>
      <c r="F38" s="27">
        <f>RANK(E38,$E$3:$E$125,0)</f>
        <v>8</v>
      </c>
      <c r="G38" s="1">
        <f>SUM(E38:E41)-MIN(E38:E41)</f>
        <v>778</v>
      </c>
      <c r="H38">
        <f>RANK(G38,$G$3:$G$125,0)</f>
        <v>1</v>
      </c>
      <c r="I38">
        <f t="shared" si="0"/>
        <v>8</v>
      </c>
      <c r="J38" s="25">
        <f>RANK(G38,$G$3:$G$125,0)</f>
        <v>1</v>
      </c>
    </row>
    <row r="39" spans="1:9" ht="12.75">
      <c r="A39" s="41"/>
      <c r="B39" s="42" t="s">
        <v>38</v>
      </c>
      <c r="C39" s="43">
        <v>95</v>
      </c>
      <c r="D39" s="42">
        <v>160</v>
      </c>
      <c r="E39" s="6">
        <f>C39+D39</f>
        <v>255</v>
      </c>
      <c r="F39" s="27">
        <f>RANK(E39,$E$3:$E$125,0)</f>
        <v>5</v>
      </c>
      <c r="G39" s="3"/>
      <c r="I39">
        <f t="shared" si="0"/>
        <v>5</v>
      </c>
    </row>
    <row r="40" spans="1:9" ht="12.75">
      <c r="A40" s="38"/>
      <c r="B40" s="42" t="s">
        <v>39</v>
      </c>
      <c r="C40" s="43">
        <v>60</v>
      </c>
      <c r="D40" s="42">
        <v>146</v>
      </c>
      <c r="E40" s="6">
        <f>C40+D40</f>
        <v>206</v>
      </c>
      <c r="F40" s="27">
        <f>RANK(E40,$E$3:$E$125,0)</f>
        <v>75</v>
      </c>
      <c r="G40" s="3"/>
      <c r="I40">
        <f t="shared" si="0"/>
        <v>75</v>
      </c>
    </row>
    <row r="41" spans="1:9" ht="12.75">
      <c r="A41" s="49"/>
      <c r="B41" s="50" t="s">
        <v>40</v>
      </c>
      <c r="C41" s="51">
        <v>100</v>
      </c>
      <c r="D41" s="50">
        <v>169</v>
      </c>
      <c r="E41" s="6">
        <f>C41+D41</f>
        <v>269</v>
      </c>
      <c r="F41" s="27">
        <f>RANK(E41,$E$3:$E$125,0)</f>
        <v>1</v>
      </c>
      <c r="G41" s="5"/>
      <c r="I41">
        <f t="shared" si="0"/>
        <v>1</v>
      </c>
    </row>
    <row r="42" spans="1:7" ht="12.75">
      <c r="A42" s="52"/>
      <c r="B42" s="53"/>
      <c r="C42" s="52"/>
      <c r="D42" s="53"/>
      <c r="E42" s="11"/>
      <c r="F42" s="29"/>
      <c r="G42" s="12"/>
    </row>
    <row r="43" spans="1:10" ht="12.75">
      <c r="A43" s="36" t="s">
        <v>12</v>
      </c>
      <c r="B43" s="37" t="s">
        <v>57</v>
      </c>
      <c r="C43" s="36">
        <v>70</v>
      </c>
      <c r="D43" s="37">
        <v>155</v>
      </c>
      <c r="E43" s="6">
        <f>C43+D43</f>
        <v>225</v>
      </c>
      <c r="F43" s="27">
        <f>RANK(E43,$E$3:$E$125,0)</f>
        <v>46</v>
      </c>
      <c r="G43" s="1">
        <f>SUM(E43:E46)-MIN(E43:E46)</f>
        <v>713</v>
      </c>
      <c r="H43">
        <f>RANK(G43,$G$3:$G$125,0)</f>
        <v>8</v>
      </c>
      <c r="I43">
        <f t="shared" si="0"/>
        <v>46</v>
      </c>
      <c r="J43" s="25">
        <f>RANK(G43,$G$3:$G$125,0)</f>
        <v>8</v>
      </c>
    </row>
    <row r="44" spans="1:9" ht="12.75">
      <c r="A44" s="41"/>
      <c r="B44" s="42" t="s">
        <v>119</v>
      </c>
      <c r="C44" s="43">
        <v>70</v>
      </c>
      <c r="D44" s="42">
        <v>143</v>
      </c>
      <c r="E44" s="6">
        <f>C44+D44</f>
        <v>213</v>
      </c>
      <c r="F44" s="27">
        <f>RANK(E44,$E$3:$E$125,0)</f>
        <v>62</v>
      </c>
      <c r="G44" s="3"/>
      <c r="I44">
        <f t="shared" si="0"/>
        <v>62</v>
      </c>
    </row>
    <row r="45" spans="1:9" ht="12.75">
      <c r="A45" s="38"/>
      <c r="B45" s="42" t="s">
        <v>58</v>
      </c>
      <c r="C45" s="43">
        <v>100</v>
      </c>
      <c r="D45" s="42">
        <v>138</v>
      </c>
      <c r="E45" s="6">
        <f>C45+D45</f>
        <v>238</v>
      </c>
      <c r="F45" s="27">
        <f>RANK(E45,$E$3:$E$125,0)</f>
        <v>30</v>
      </c>
      <c r="G45" s="3"/>
      <c r="I45">
        <f t="shared" si="0"/>
        <v>30</v>
      </c>
    </row>
    <row r="46" spans="1:9" ht="12.75">
      <c r="A46" s="49"/>
      <c r="B46" s="50" t="s">
        <v>59</v>
      </c>
      <c r="C46" s="51">
        <v>100</v>
      </c>
      <c r="D46" s="50">
        <v>150</v>
      </c>
      <c r="E46" s="6">
        <f>C46+D46</f>
        <v>250</v>
      </c>
      <c r="F46" s="27">
        <f>RANK(E46,$E$3:$E$125,0)</f>
        <v>14</v>
      </c>
      <c r="G46" s="5"/>
      <c r="I46">
        <f t="shared" si="0"/>
        <v>14</v>
      </c>
    </row>
    <row r="47" spans="1:7" ht="12.75">
      <c r="A47" s="52"/>
      <c r="B47" s="53"/>
      <c r="C47" s="52"/>
      <c r="D47" s="53"/>
      <c r="E47" s="11"/>
      <c r="F47" s="29"/>
      <c r="G47" s="12"/>
    </row>
    <row r="48" spans="1:10" ht="12.75">
      <c r="A48" s="36" t="s">
        <v>19</v>
      </c>
      <c r="B48" s="37" t="s">
        <v>71</v>
      </c>
      <c r="C48" s="36">
        <v>75</v>
      </c>
      <c r="D48" s="37">
        <v>110</v>
      </c>
      <c r="E48" s="6">
        <f>C48+D48</f>
        <v>185</v>
      </c>
      <c r="F48" s="27">
        <f>RANK(E48,$E$3:$E$125,0)</f>
        <v>88</v>
      </c>
      <c r="G48" s="1">
        <f>SUM(E48:E51)-MIN(E48:E51)</f>
        <v>652</v>
      </c>
      <c r="H48">
        <f>RANK(G48,$G$3:$G$125,0)</f>
        <v>20</v>
      </c>
      <c r="I48">
        <f t="shared" si="0"/>
        <v>88</v>
      </c>
      <c r="J48" s="25">
        <f>RANK(G48,$G$3:$G$125,0)</f>
        <v>20</v>
      </c>
    </row>
    <row r="49" spans="1:9" ht="12.75">
      <c r="A49" s="41"/>
      <c r="B49" s="42" t="s">
        <v>72</v>
      </c>
      <c r="C49" s="43">
        <v>85</v>
      </c>
      <c r="D49" s="42">
        <v>134</v>
      </c>
      <c r="E49" s="6">
        <f>C49+D49</f>
        <v>219</v>
      </c>
      <c r="F49" s="27">
        <f>RANK(E49,$E$3:$E$125,0)</f>
        <v>57</v>
      </c>
      <c r="G49" s="3"/>
      <c r="I49">
        <f t="shared" si="0"/>
        <v>57</v>
      </c>
    </row>
    <row r="50" spans="1:9" ht="12.75">
      <c r="A50" s="38"/>
      <c r="B50" s="42" t="s">
        <v>73</v>
      </c>
      <c r="C50" s="43">
        <v>75</v>
      </c>
      <c r="D50" s="42">
        <v>126</v>
      </c>
      <c r="E50" s="6">
        <f>C50+D50</f>
        <v>201</v>
      </c>
      <c r="F50" s="27">
        <f>RANK(E50,$E$3:$E$125,0)</f>
        <v>79</v>
      </c>
      <c r="G50" s="3"/>
      <c r="I50">
        <f t="shared" si="0"/>
        <v>79</v>
      </c>
    </row>
    <row r="51" spans="1:9" ht="12.75">
      <c r="A51" s="49"/>
      <c r="B51" s="50" t="s">
        <v>74</v>
      </c>
      <c r="C51" s="51">
        <v>95</v>
      </c>
      <c r="D51" s="50">
        <v>137</v>
      </c>
      <c r="E51" s="19">
        <v>232</v>
      </c>
      <c r="F51" s="27">
        <f>RANK(E51,$E$3:$E$125,0)</f>
        <v>36</v>
      </c>
      <c r="G51" s="5"/>
      <c r="I51">
        <f t="shared" si="0"/>
        <v>36</v>
      </c>
    </row>
    <row r="52" spans="1:9" ht="12.75">
      <c r="A52" s="54"/>
      <c r="B52" s="54"/>
      <c r="C52" s="43"/>
      <c r="D52" s="54"/>
      <c r="E52" s="24"/>
      <c r="F52" s="30"/>
      <c r="G52" s="2"/>
      <c r="I52">
        <f t="shared" si="0"/>
        <v>91</v>
      </c>
    </row>
    <row r="53" spans="1:7" ht="12.75">
      <c r="A53" s="54"/>
      <c r="B53" s="54"/>
      <c r="C53" s="54"/>
      <c r="D53" s="54"/>
      <c r="E53" s="2"/>
      <c r="F53" s="31"/>
      <c r="G53" s="2"/>
    </row>
    <row r="54" spans="1:7" ht="12.75">
      <c r="A54" s="55"/>
      <c r="B54" s="55"/>
      <c r="C54" s="55"/>
      <c r="D54" s="55"/>
      <c r="E54" s="4"/>
      <c r="F54" s="32"/>
      <c r="G54" s="4"/>
    </row>
    <row r="55" spans="1:7" ht="12.75">
      <c r="A55" s="66" t="s">
        <v>0</v>
      </c>
      <c r="B55" s="67" t="s">
        <v>28</v>
      </c>
      <c r="C55" s="68" t="s">
        <v>26</v>
      </c>
      <c r="D55" s="64" t="s">
        <v>27</v>
      </c>
      <c r="E55" s="66" t="s">
        <v>2</v>
      </c>
      <c r="F55" s="33"/>
      <c r="G55" s="15" t="s">
        <v>29</v>
      </c>
    </row>
    <row r="56" spans="1:10" ht="12.75">
      <c r="A56" s="36" t="s">
        <v>7</v>
      </c>
      <c r="B56" s="37" t="s">
        <v>75</v>
      </c>
      <c r="C56" s="36">
        <v>70</v>
      </c>
      <c r="D56" s="37">
        <v>174</v>
      </c>
      <c r="E56" s="6">
        <f>C56+D56</f>
        <v>244</v>
      </c>
      <c r="F56" s="27">
        <f>RANK(E56,$E$3:$E$125,0)</f>
        <v>20</v>
      </c>
      <c r="G56" s="1">
        <f>SUM(E56:E59)-MIN(E56:E59)</f>
        <v>705</v>
      </c>
      <c r="H56">
        <f>RANK(G56,$G$3:$G$125,0)</f>
        <v>12</v>
      </c>
      <c r="I56">
        <f t="shared" si="0"/>
        <v>20</v>
      </c>
      <c r="J56" s="25">
        <f>RANK(G56,$G$3:$G$125,0)</f>
        <v>12</v>
      </c>
    </row>
    <row r="57" spans="1:9" ht="12.75">
      <c r="A57" s="41"/>
      <c r="B57" s="39" t="s">
        <v>76</v>
      </c>
      <c r="C57" s="40">
        <v>80</v>
      </c>
      <c r="D57" s="39">
        <v>131</v>
      </c>
      <c r="E57" s="6">
        <f>C57+D57</f>
        <v>211</v>
      </c>
      <c r="F57" s="27">
        <f>RANK(E57,$E$3:$E$125,0)</f>
        <v>67</v>
      </c>
      <c r="G57" s="3"/>
      <c r="I57">
        <f t="shared" si="0"/>
        <v>67</v>
      </c>
    </row>
    <row r="58" spans="1:9" ht="12.75">
      <c r="A58" s="38"/>
      <c r="B58" s="42" t="s">
        <v>77</v>
      </c>
      <c r="C58" s="43">
        <v>95</v>
      </c>
      <c r="D58" s="42">
        <v>155</v>
      </c>
      <c r="E58" s="6">
        <f>C58+D58</f>
        <v>250</v>
      </c>
      <c r="F58" s="27">
        <f>RANK(E58,$E$3:$E$125,0)</f>
        <v>14</v>
      </c>
      <c r="G58" s="3"/>
      <c r="I58">
        <f t="shared" si="0"/>
        <v>14</v>
      </c>
    </row>
    <row r="59" spans="1:9" ht="12.75">
      <c r="A59" s="49"/>
      <c r="B59" s="50" t="s">
        <v>78</v>
      </c>
      <c r="C59" s="51">
        <v>70</v>
      </c>
      <c r="D59" s="50">
        <v>130</v>
      </c>
      <c r="E59" s="6">
        <f>C59+D59</f>
        <v>200</v>
      </c>
      <c r="F59" s="27">
        <f>RANK(E59,$E$3:$E$125,0)</f>
        <v>80</v>
      </c>
      <c r="G59" s="5"/>
      <c r="I59">
        <f t="shared" si="0"/>
        <v>80</v>
      </c>
    </row>
    <row r="60" spans="1:7" ht="12.75">
      <c r="A60" s="52"/>
      <c r="B60" s="53"/>
      <c r="C60" s="52"/>
      <c r="D60" s="53"/>
      <c r="E60" s="11"/>
      <c r="F60" s="29"/>
      <c r="G60" s="12"/>
    </row>
    <row r="61" spans="1:10" ht="12.75">
      <c r="A61" s="36" t="s">
        <v>13</v>
      </c>
      <c r="B61" s="37" t="s">
        <v>87</v>
      </c>
      <c r="C61" s="36">
        <v>90</v>
      </c>
      <c r="D61" s="37">
        <v>151</v>
      </c>
      <c r="E61" s="6">
        <f>C61+D61</f>
        <v>241</v>
      </c>
      <c r="F61" s="27">
        <f>RANK(E61,$E$3:$E$125,0)</f>
        <v>25</v>
      </c>
      <c r="G61" s="1">
        <f>SUM(E61:E64)-MIN(E61:E64)</f>
        <v>683</v>
      </c>
      <c r="H61">
        <f>RANK(G61,$G$3:$G$125,0)</f>
        <v>16</v>
      </c>
      <c r="I61">
        <f t="shared" si="0"/>
        <v>25</v>
      </c>
      <c r="J61" s="25">
        <f>RANK(G61,$G$3:$G$125,0)</f>
        <v>16</v>
      </c>
    </row>
    <row r="62" spans="1:9" ht="12.75">
      <c r="A62" s="41"/>
      <c r="B62" s="42" t="s">
        <v>88</v>
      </c>
      <c r="C62" s="43">
        <v>85</v>
      </c>
      <c r="D62" s="42">
        <v>147</v>
      </c>
      <c r="E62" s="6">
        <f>C62+D62</f>
        <v>232</v>
      </c>
      <c r="F62" s="27">
        <f>RANK(E62,$E$3:$E$125,0)</f>
        <v>36</v>
      </c>
      <c r="G62" s="3"/>
      <c r="I62">
        <f t="shared" si="0"/>
        <v>36</v>
      </c>
    </row>
    <row r="63" spans="1:9" ht="12.75">
      <c r="A63" s="38"/>
      <c r="B63" s="42" t="s">
        <v>89</v>
      </c>
      <c r="C63" s="43">
        <v>85</v>
      </c>
      <c r="D63" s="42">
        <v>105</v>
      </c>
      <c r="E63" s="6">
        <f>C63+D63</f>
        <v>190</v>
      </c>
      <c r="F63" s="27">
        <f>RANK(E63,$E$3:$E$125,0)</f>
        <v>86</v>
      </c>
      <c r="G63" s="16"/>
      <c r="I63">
        <f t="shared" si="0"/>
        <v>86</v>
      </c>
    </row>
    <row r="64" spans="1:9" ht="12.75">
      <c r="A64" s="49"/>
      <c r="B64" s="50" t="s">
        <v>90</v>
      </c>
      <c r="C64" s="51">
        <v>80</v>
      </c>
      <c r="D64" s="50">
        <v>130</v>
      </c>
      <c r="E64" s="6">
        <f>C64+D64</f>
        <v>210</v>
      </c>
      <c r="F64" s="27">
        <f>RANK(E64,$E$3:$E$125,0)</f>
        <v>70</v>
      </c>
      <c r="G64" s="5"/>
      <c r="I64">
        <f t="shared" si="0"/>
        <v>70</v>
      </c>
    </row>
    <row r="65" spans="1:7" ht="12.75">
      <c r="A65" s="52"/>
      <c r="B65" s="53"/>
      <c r="C65" s="52"/>
      <c r="D65" s="53"/>
      <c r="E65" s="11"/>
      <c r="F65" s="29"/>
      <c r="G65" s="12"/>
    </row>
    <row r="66" spans="1:10" ht="12.75">
      <c r="A66" s="36" t="s">
        <v>20</v>
      </c>
      <c r="B66" s="37" t="s">
        <v>114</v>
      </c>
      <c r="C66" s="36">
        <v>85</v>
      </c>
      <c r="D66" s="37">
        <v>126</v>
      </c>
      <c r="E66" s="6">
        <f>C66+D66</f>
        <v>211</v>
      </c>
      <c r="F66" s="27">
        <f>RANK(E66,$E$3:$E$125,0)</f>
        <v>67</v>
      </c>
      <c r="G66" s="1">
        <f>SUM(E66:E69)-MIN(E66:E69)</f>
        <v>602</v>
      </c>
      <c r="H66">
        <f>RANK(G66,$G$3:$G$125,0)</f>
        <v>23</v>
      </c>
      <c r="I66">
        <f t="shared" si="0"/>
        <v>67</v>
      </c>
      <c r="J66" s="25">
        <f>RANK(G66,$G$3:$G$125,0)</f>
        <v>23</v>
      </c>
    </row>
    <row r="67" spans="1:9" ht="12.75">
      <c r="A67" s="41"/>
      <c r="B67" s="42" t="s">
        <v>115</v>
      </c>
      <c r="C67" s="43">
        <v>90</v>
      </c>
      <c r="D67" s="42">
        <v>113</v>
      </c>
      <c r="E67" s="6">
        <f>C67+D67</f>
        <v>203</v>
      </c>
      <c r="F67" s="27">
        <f>RANK(E67,$E$3:$E$125,0)</f>
        <v>77</v>
      </c>
      <c r="G67" s="3"/>
      <c r="I67">
        <f t="shared" si="0"/>
        <v>77</v>
      </c>
    </row>
    <row r="68" spans="1:9" ht="12.75">
      <c r="A68" s="38"/>
      <c r="B68" s="42" t="s">
        <v>116</v>
      </c>
      <c r="C68" s="43">
        <v>80</v>
      </c>
      <c r="D68" s="42">
        <v>108</v>
      </c>
      <c r="E68" s="6">
        <f>C68+D68</f>
        <v>188</v>
      </c>
      <c r="F68" s="27">
        <f>RANK(E68,$E$3:$E$125,0)</f>
        <v>87</v>
      </c>
      <c r="G68" s="16"/>
      <c r="I68">
        <f aca="true" t="shared" si="1" ref="I68:I125">RANK(E68,$E$3:$E$125,0)</f>
        <v>87</v>
      </c>
    </row>
    <row r="69" spans="1:9" ht="12.75">
      <c r="A69" s="49"/>
      <c r="B69" s="50" t="s">
        <v>117</v>
      </c>
      <c r="C69" s="51">
        <v>75</v>
      </c>
      <c r="D69" s="50">
        <v>105</v>
      </c>
      <c r="E69" s="6">
        <f>C69+D69</f>
        <v>180</v>
      </c>
      <c r="F69" s="27">
        <f>RANK(E69,$E$3:$E$125,0)</f>
        <v>90</v>
      </c>
      <c r="G69" s="5"/>
      <c r="I69">
        <f t="shared" si="1"/>
        <v>90</v>
      </c>
    </row>
    <row r="70" spans="1:7" ht="12.75">
      <c r="A70" s="52"/>
      <c r="B70" s="53"/>
      <c r="C70" s="52"/>
      <c r="D70" s="53"/>
      <c r="E70" s="11"/>
      <c r="F70" s="29"/>
      <c r="G70" s="12"/>
    </row>
    <row r="71" spans="1:10" ht="12.75">
      <c r="A71" s="36" t="s">
        <v>21</v>
      </c>
      <c r="B71" s="37" t="s">
        <v>30</v>
      </c>
      <c r="C71" s="36">
        <v>90</v>
      </c>
      <c r="D71" s="37">
        <v>125</v>
      </c>
      <c r="E71" s="6">
        <f>C71+D71</f>
        <v>215</v>
      </c>
      <c r="F71" s="27">
        <f>RANK(E71,$E$3:$E$125,0)</f>
        <v>60</v>
      </c>
      <c r="G71" s="1">
        <f>SUM(E71:E74)-MIN(E71:E74)</f>
        <v>645</v>
      </c>
      <c r="H71">
        <f>RANK(G71,$G$3:$G$125,0)</f>
        <v>21</v>
      </c>
      <c r="I71">
        <f t="shared" si="1"/>
        <v>60</v>
      </c>
      <c r="J71" s="25">
        <f>RANK(G71,$G$3:$G$125,0)</f>
        <v>21</v>
      </c>
    </row>
    <row r="72" spans="1:9" ht="12.75">
      <c r="A72" s="41"/>
      <c r="B72" s="42" t="s">
        <v>31</v>
      </c>
      <c r="C72" s="43">
        <v>75</v>
      </c>
      <c r="D72" s="42">
        <v>134</v>
      </c>
      <c r="E72" s="6">
        <f>C72+D72</f>
        <v>209</v>
      </c>
      <c r="F72" s="27">
        <f>RANK(E72,$E$3:$E$125,0)</f>
        <v>71</v>
      </c>
      <c r="G72" s="3"/>
      <c r="I72">
        <f t="shared" si="1"/>
        <v>71</v>
      </c>
    </row>
    <row r="73" spans="1:9" ht="12.75">
      <c r="A73" s="38"/>
      <c r="B73" s="42" t="s">
        <v>32</v>
      </c>
      <c r="C73" s="43">
        <v>80</v>
      </c>
      <c r="D73" s="42">
        <v>141</v>
      </c>
      <c r="E73" s="6">
        <f>C73+D73</f>
        <v>221</v>
      </c>
      <c r="F73" s="27">
        <f>RANK(E73,$E$3:$E$125,0)</f>
        <v>52</v>
      </c>
      <c r="G73" s="3"/>
      <c r="I73">
        <f t="shared" si="1"/>
        <v>52</v>
      </c>
    </row>
    <row r="74" spans="1:9" ht="12.75">
      <c r="A74" s="49"/>
      <c r="B74" s="50" t="s">
        <v>33</v>
      </c>
      <c r="C74" s="51">
        <v>60</v>
      </c>
      <c r="D74" s="50">
        <v>134</v>
      </c>
      <c r="E74" s="6">
        <f>C74+D74</f>
        <v>194</v>
      </c>
      <c r="F74" s="27">
        <f>RANK(E74,$E$3:$E$125,0)</f>
        <v>84</v>
      </c>
      <c r="G74" s="5"/>
      <c r="I74">
        <f t="shared" si="1"/>
        <v>84</v>
      </c>
    </row>
    <row r="75" spans="1:7" ht="12.75">
      <c r="A75" s="52"/>
      <c r="B75" s="53"/>
      <c r="C75" s="52"/>
      <c r="D75" s="53"/>
      <c r="E75" s="11"/>
      <c r="F75" s="29"/>
      <c r="G75" s="12"/>
    </row>
    <row r="76" spans="1:10" ht="12.75">
      <c r="A76" s="36" t="s">
        <v>22</v>
      </c>
      <c r="B76" s="37" t="s">
        <v>95</v>
      </c>
      <c r="C76" s="36">
        <v>95</v>
      </c>
      <c r="D76" s="37">
        <v>163</v>
      </c>
      <c r="E76" s="6">
        <f>C76+D76</f>
        <v>258</v>
      </c>
      <c r="F76" s="27">
        <f>RANK(E76,$E$3:$E$125,0)</f>
        <v>4</v>
      </c>
      <c r="G76" s="1">
        <f>SUM(E76:E79)-MIN(E76:E79)</f>
        <v>712</v>
      </c>
      <c r="H76">
        <f>RANK(G76,$G$3:$G$125,0)</f>
        <v>9</v>
      </c>
      <c r="I76">
        <f t="shared" si="1"/>
        <v>4</v>
      </c>
      <c r="J76" s="25">
        <f>RANK(G76,$G$3:$G$125,0)</f>
        <v>9</v>
      </c>
    </row>
    <row r="77" spans="1:9" ht="12.75">
      <c r="A77" s="41"/>
      <c r="B77" s="42" t="s">
        <v>96</v>
      </c>
      <c r="C77" s="43">
        <v>75</v>
      </c>
      <c r="D77" s="42">
        <v>137</v>
      </c>
      <c r="E77" s="6">
        <f>C77+D77</f>
        <v>212</v>
      </c>
      <c r="F77" s="27">
        <f>RANK(E77,$E$3:$E$125,0)</f>
        <v>65</v>
      </c>
      <c r="G77" s="3"/>
      <c r="I77">
        <f t="shared" si="1"/>
        <v>65</v>
      </c>
    </row>
    <row r="78" spans="1:9" ht="12.75">
      <c r="A78" s="38"/>
      <c r="B78" s="42" t="s">
        <v>97</v>
      </c>
      <c r="C78" s="43">
        <v>80</v>
      </c>
      <c r="D78" s="42">
        <v>151</v>
      </c>
      <c r="E78" s="6">
        <f>C78+D78</f>
        <v>231</v>
      </c>
      <c r="F78" s="27">
        <f>RANK(E78,$E$3:$E$125,0)</f>
        <v>38</v>
      </c>
      <c r="G78" s="16"/>
      <c r="I78">
        <f t="shared" si="1"/>
        <v>38</v>
      </c>
    </row>
    <row r="79" spans="1:9" ht="12.75">
      <c r="A79" s="49"/>
      <c r="B79" s="50" t="s">
        <v>98</v>
      </c>
      <c r="C79" s="51">
        <v>80</v>
      </c>
      <c r="D79" s="50">
        <v>143</v>
      </c>
      <c r="E79" s="6">
        <f>C79+D79</f>
        <v>223</v>
      </c>
      <c r="F79" s="27">
        <f>RANK(E79,$E$3:$E$125,0)</f>
        <v>50</v>
      </c>
      <c r="G79" s="5"/>
      <c r="I79">
        <f t="shared" si="1"/>
        <v>50</v>
      </c>
    </row>
    <row r="80" spans="1:7" ht="12.75">
      <c r="A80" s="52"/>
      <c r="B80" s="53"/>
      <c r="C80" s="52"/>
      <c r="D80" s="53"/>
      <c r="E80" s="11"/>
      <c r="F80" s="29"/>
      <c r="G80" s="12"/>
    </row>
    <row r="81" spans="1:10" ht="12.75">
      <c r="A81" s="36" t="s">
        <v>23</v>
      </c>
      <c r="B81" s="37" t="s">
        <v>41</v>
      </c>
      <c r="C81" s="36">
        <v>85</v>
      </c>
      <c r="D81" s="37">
        <v>155</v>
      </c>
      <c r="E81" s="6">
        <f>C81+D81</f>
        <v>240</v>
      </c>
      <c r="F81" s="27">
        <f>RANK(E81,$E$3:$E$125,0)</f>
        <v>27</v>
      </c>
      <c r="G81" s="1">
        <f>SUM(E81:E84)-MIN(E81:E84)</f>
        <v>746</v>
      </c>
      <c r="H81">
        <f>RANK(G81,$G$3:$G$125,0)</f>
        <v>2</v>
      </c>
      <c r="I81">
        <f t="shared" si="1"/>
        <v>27</v>
      </c>
      <c r="J81" s="25">
        <f>RANK(G81,$G$3:$G$125,0)</f>
        <v>2</v>
      </c>
    </row>
    <row r="82" spans="1:9" ht="12.75">
      <c r="A82" s="41"/>
      <c r="B82" s="42" t="s">
        <v>42</v>
      </c>
      <c r="C82" s="43">
        <v>75</v>
      </c>
      <c r="D82" s="42">
        <v>125</v>
      </c>
      <c r="E82" s="6">
        <f>C82+D82</f>
        <v>200</v>
      </c>
      <c r="F82" s="27">
        <f>RANK(E82,$E$3:$E$125,0)</f>
        <v>80</v>
      </c>
      <c r="G82" s="3"/>
      <c r="I82">
        <f t="shared" si="1"/>
        <v>80</v>
      </c>
    </row>
    <row r="83" spans="1:9" ht="12.75">
      <c r="A83" s="38"/>
      <c r="B83" s="42" t="s">
        <v>43</v>
      </c>
      <c r="C83" s="43">
        <v>80</v>
      </c>
      <c r="D83" s="42">
        <v>171</v>
      </c>
      <c r="E83" s="6">
        <f>C83+D83</f>
        <v>251</v>
      </c>
      <c r="F83" s="27">
        <f>RANK(E83,$E$3:$E$125,0)</f>
        <v>11</v>
      </c>
      <c r="G83" s="3"/>
      <c r="I83">
        <f t="shared" si="1"/>
        <v>11</v>
      </c>
    </row>
    <row r="84" spans="1:7" ht="12.75">
      <c r="A84" s="49"/>
      <c r="B84" s="50" t="s">
        <v>44</v>
      </c>
      <c r="C84" s="51">
        <v>90</v>
      </c>
      <c r="D84" s="50">
        <v>165</v>
      </c>
      <c r="E84" s="6">
        <f>C84+D84</f>
        <v>255</v>
      </c>
      <c r="F84" s="27">
        <f>RANK(E84,$E$3:$E$125,0)</f>
        <v>5</v>
      </c>
      <c r="G84" s="5"/>
    </row>
    <row r="85" spans="1:7" ht="12.75">
      <c r="A85" s="52"/>
      <c r="B85" s="53"/>
      <c r="C85" s="52"/>
      <c r="D85" s="53"/>
      <c r="E85" s="11"/>
      <c r="F85" s="29"/>
      <c r="G85" s="12"/>
    </row>
    <row r="86" spans="1:10" ht="12.75">
      <c r="A86" s="36" t="s">
        <v>24</v>
      </c>
      <c r="B86" s="37" t="s">
        <v>53</v>
      </c>
      <c r="C86" s="36">
        <v>85</v>
      </c>
      <c r="D86" s="37">
        <v>142</v>
      </c>
      <c r="E86" s="6">
        <f>C86+D86</f>
        <v>227</v>
      </c>
      <c r="F86" s="27">
        <f>RANK(E86,$E$3:$E$125,0)</f>
        <v>42</v>
      </c>
      <c r="G86" s="1">
        <f>SUM(E86:E89)-MIN(E86:E89)</f>
        <v>699</v>
      </c>
      <c r="H86">
        <f>RANK(G86,$G$3:$G$125,0)</f>
        <v>14</v>
      </c>
      <c r="I86">
        <f t="shared" si="1"/>
        <v>42</v>
      </c>
      <c r="J86" s="25">
        <f>RANK(G86,$G$3:$G$125,0)</f>
        <v>14</v>
      </c>
    </row>
    <row r="87" spans="1:9" ht="12.75">
      <c r="A87" s="41"/>
      <c r="B87" s="42" t="s">
        <v>54</v>
      </c>
      <c r="C87" s="43">
        <v>75</v>
      </c>
      <c r="D87" s="42">
        <v>134</v>
      </c>
      <c r="E87" s="6">
        <f>C87+D87</f>
        <v>209</v>
      </c>
      <c r="F87" s="27">
        <f>RANK(E87,$E$3:$E$125,0)</f>
        <v>71</v>
      </c>
      <c r="G87" s="3"/>
      <c r="I87">
        <f t="shared" si="1"/>
        <v>71</v>
      </c>
    </row>
    <row r="88" spans="1:9" ht="12.75">
      <c r="A88" s="38"/>
      <c r="B88" s="42" t="s">
        <v>55</v>
      </c>
      <c r="C88" s="43">
        <v>90</v>
      </c>
      <c r="D88" s="42">
        <v>153</v>
      </c>
      <c r="E88" s="6">
        <f>C88+D88</f>
        <v>243</v>
      </c>
      <c r="F88" s="27">
        <f>RANK(E88,$E$3:$E$125,0)</f>
        <v>22</v>
      </c>
      <c r="G88" s="3"/>
      <c r="I88">
        <f t="shared" si="1"/>
        <v>22</v>
      </c>
    </row>
    <row r="89" spans="1:9" ht="12.75">
      <c r="A89" s="49"/>
      <c r="B89" s="50" t="s">
        <v>56</v>
      </c>
      <c r="C89" s="51">
        <v>80</v>
      </c>
      <c r="D89" s="50">
        <v>149</v>
      </c>
      <c r="E89" s="6">
        <f>C89+D89</f>
        <v>229</v>
      </c>
      <c r="F89" s="27">
        <f>RANK(E89,$E$3:$E$125,0)</f>
        <v>41</v>
      </c>
      <c r="G89" s="5"/>
      <c r="I89">
        <f t="shared" si="1"/>
        <v>41</v>
      </c>
    </row>
    <row r="90" spans="1:7" ht="12.75">
      <c r="A90" s="52"/>
      <c r="B90" s="53"/>
      <c r="C90" s="52"/>
      <c r="D90" s="53"/>
      <c r="E90" s="11"/>
      <c r="F90" s="29"/>
      <c r="G90" s="12"/>
    </row>
    <row r="91" spans="1:10" ht="12.75">
      <c r="A91" s="36" t="s">
        <v>25</v>
      </c>
      <c r="B91" s="37" t="s">
        <v>60</v>
      </c>
      <c r="C91" s="36">
        <v>65</v>
      </c>
      <c r="D91" s="37">
        <v>147</v>
      </c>
      <c r="E91" s="6">
        <f>C91+D91</f>
        <v>212</v>
      </c>
      <c r="F91" s="27">
        <f>RANK(E91,$E$3:$E$125,0)</f>
        <v>65</v>
      </c>
      <c r="G91" s="1">
        <f>SUM(E91:E94)-MIN(E91:E94)</f>
        <v>680</v>
      </c>
      <c r="H91">
        <f>RANK(G91,$G$3:$G$125,0)</f>
        <v>18</v>
      </c>
      <c r="I91">
        <f t="shared" si="1"/>
        <v>65</v>
      </c>
      <c r="J91" s="25">
        <f>RANK(G91,$G$3:$G$125,0)</f>
        <v>18</v>
      </c>
    </row>
    <row r="92" spans="1:9" ht="12.75">
      <c r="A92" s="41"/>
      <c r="B92" s="42" t="s">
        <v>61</v>
      </c>
      <c r="C92" s="43">
        <v>65</v>
      </c>
      <c r="D92" s="42">
        <v>142</v>
      </c>
      <c r="E92" s="6">
        <f>C92+D92</f>
        <v>207</v>
      </c>
      <c r="F92" s="27">
        <f>RANK(E92,$E$3:$E$125,0)</f>
        <v>74</v>
      </c>
      <c r="G92" s="3"/>
      <c r="I92">
        <f t="shared" si="1"/>
        <v>74</v>
      </c>
    </row>
    <row r="93" spans="1:9" ht="12.75">
      <c r="A93" s="38"/>
      <c r="B93" s="42" t="s">
        <v>62</v>
      </c>
      <c r="C93" s="43">
        <v>80</v>
      </c>
      <c r="D93" s="42">
        <v>171</v>
      </c>
      <c r="E93" s="6">
        <f>C93+D93</f>
        <v>251</v>
      </c>
      <c r="F93" s="27">
        <f>RANK(E93,$E$3:$E$125,0)</f>
        <v>11</v>
      </c>
      <c r="G93" s="3"/>
      <c r="I93">
        <f t="shared" si="1"/>
        <v>11</v>
      </c>
    </row>
    <row r="94" spans="1:9" ht="12.75">
      <c r="A94" s="49"/>
      <c r="B94" s="50" t="s">
        <v>63</v>
      </c>
      <c r="C94" s="51">
        <v>75</v>
      </c>
      <c r="D94" s="50">
        <v>142</v>
      </c>
      <c r="E94" s="6">
        <f>C94+D94</f>
        <v>217</v>
      </c>
      <c r="F94" s="27">
        <f>RANK(E94,$E$3:$E$125,0)</f>
        <v>58</v>
      </c>
      <c r="G94" s="5"/>
      <c r="I94">
        <f t="shared" si="1"/>
        <v>58</v>
      </c>
    </row>
    <row r="95" spans="1:7" ht="12.75">
      <c r="A95" s="52"/>
      <c r="B95" s="53"/>
      <c r="C95" s="52"/>
      <c r="D95" s="53"/>
      <c r="E95" s="11"/>
      <c r="F95" s="29"/>
      <c r="G95" s="12"/>
    </row>
    <row r="96" spans="1:10" ht="12.75">
      <c r="A96" s="36" t="s">
        <v>8</v>
      </c>
      <c r="B96" s="37" t="s">
        <v>34</v>
      </c>
      <c r="C96" s="36">
        <v>65</v>
      </c>
      <c r="D96" s="37">
        <v>140</v>
      </c>
      <c r="E96" s="6">
        <f>C96+D96</f>
        <v>205</v>
      </c>
      <c r="F96" s="27">
        <f>RANK(E96,$E$3:$E$125,0)</f>
        <v>76</v>
      </c>
      <c r="G96" s="1">
        <f>SUM(E96:E99)-MIN(E96:E99)</f>
        <v>682</v>
      </c>
      <c r="H96">
        <f>RANK(G96,$G$3:$G$125,0)</f>
        <v>17</v>
      </c>
      <c r="I96">
        <f t="shared" si="1"/>
        <v>76</v>
      </c>
      <c r="J96" s="25">
        <f>RANK(G96,$G$3:$G$125,0)</f>
        <v>17</v>
      </c>
    </row>
    <row r="97" spans="1:9" ht="12.75">
      <c r="A97" s="41"/>
      <c r="B97" s="42" t="s">
        <v>35</v>
      </c>
      <c r="C97" s="43">
        <v>85</v>
      </c>
      <c r="D97" s="42">
        <v>150</v>
      </c>
      <c r="E97" s="6">
        <f>C97+D97</f>
        <v>235</v>
      </c>
      <c r="F97" s="27">
        <f>RANK(E97,$E$3:$E$125,0)</f>
        <v>31</v>
      </c>
      <c r="G97" s="3"/>
      <c r="I97">
        <f t="shared" si="1"/>
        <v>31</v>
      </c>
    </row>
    <row r="98" spans="1:9" ht="12.75">
      <c r="A98" s="38"/>
      <c r="B98" s="42" t="s">
        <v>36</v>
      </c>
      <c r="C98" s="43">
        <v>95</v>
      </c>
      <c r="D98" s="42">
        <v>147</v>
      </c>
      <c r="E98" s="6">
        <f>C98+D98</f>
        <v>242</v>
      </c>
      <c r="F98" s="27">
        <f>RANK(E98,$E$3:$E$125,0)</f>
        <v>24</v>
      </c>
      <c r="G98" s="16"/>
      <c r="I98">
        <f t="shared" si="1"/>
        <v>24</v>
      </c>
    </row>
    <row r="99" spans="1:9" ht="12.75">
      <c r="A99" s="49"/>
      <c r="B99" s="50"/>
      <c r="C99" s="51"/>
      <c r="D99" s="50"/>
      <c r="E99" s="6">
        <f>C99+D99</f>
        <v>0</v>
      </c>
      <c r="F99" s="27">
        <f>RANK(E99,$E$3:$E$125,0)</f>
        <v>91</v>
      </c>
      <c r="G99" s="5"/>
      <c r="I99">
        <f t="shared" si="1"/>
        <v>91</v>
      </c>
    </row>
    <row r="100" spans="1:7" ht="12.75">
      <c r="A100" s="52"/>
      <c r="B100" s="53"/>
      <c r="C100" s="52"/>
      <c r="D100" s="53"/>
      <c r="E100" s="11"/>
      <c r="F100" s="29"/>
      <c r="G100" s="12"/>
    </row>
    <row r="101" spans="1:10" ht="12.75">
      <c r="A101" s="36" t="s">
        <v>9</v>
      </c>
      <c r="B101" s="37" t="s">
        <v>49</v>
      </c>
      <c r="C101" s="36">
        <v>85</v>
      </c>
      <c r="D101" s="37">
        <v>138</v>
      </c>
      <c r="E101" s="6">
        <f>C101+D101</f>
        <v>223</v>
      </c>
      <c r="F101" s="27">
        <f>RANK(E101,$E$3:$E$125,0)</f>
        <v>50</v>
      </c>
      <c r="G101" s="1">
        <f>SUM(E101:E104)-MIN(E101:E104)</f>
        <v>715</v>
      </c>
      <c r="H101">
        <f>RANK(G101,$G$3:$G$125,0)</f>
        <v>7</v>
      </c>
      <c r="I101">
        <f t="shared" si="1"/>
        <v>50</v>
      </c>
      <c r="J101" s="25">
        <f>RANK(G101,$G$3:$G$125,0)</f>
        <v>7</v>
      </c>
    </row>
    <row r="102" spans="1:9" ht="12.75">
      <c r="A102" s="41"/>
      <c r="B102" s="42" t="s">
        <v>50</v>
      </c>
      <c r="C102" s="43">
        <v>65</v>
      </c>
      <c r="D102" s="42">
        <v>134</v>
      </c>
      <c r="E102" s="6">
        <f>C102+D102</f>
        <v>199</v>
      </c>
      <c r="F102" s="27">
        <f>RANK(E102,$E$3:$E$125,0)</f>
        <v>82</v>
      </c>
      <c r="G102" s="3"/>
      <c r="I102">
        <f t="shared" si="1"/>
        <v>82</v>
      </c>
    </row>
    <row r="103" spans="1:9" ht="12.75">
      <c r="A103" s="38"/>
      <c r="B103" s="42" t="s">
        <v>51</v>
      </c>
      <c r="C103" s="43">
        <v>85</v>
      </c>
      <c r="D103" s="42">
        <v>158</v>
      </c>
      <c r="E103" s="6">
        <f>C103+D103</f>
        <v>243</v>
      </c>
      <c r="F103" s="27">
        <f>RANK(E103,$E$3:$E$125,0)</f>
        <v>22</v>
      </c>
      <c r="G103" s="3"/>
      <c r="I103">
        <f t="shared" si="1"/>
        <v>22</v>
      </c>
    </row>
    <row r="104" spans="1:9" ht="12.75">
      <c r="A104" s="49"/>
      <c r="B104" s="50" t="s">
        <v>52</v>
      </c>
      <c r="C104" s="51">
        <v>95</v>
      </c>
      <c r="D104" s="50">
        <v>154</v>
      </c>
      <c r="E104" s="19">
        <v>249</v>
      </c>
      <c r="F104" s="27">
        <f>RANK(E104,$E$3:$E$125,0)</f>
        <v>16</v>
      </c>
      <c r="G104" s="5"/>
      <c r="I104">
        <f t="shared" si="1"/>
        <v>16</v>
      </c>
    </row>
    <row r="105" spans="1:7" ht="12.75">
      <c r="A105" s="55"/>
      <c r="B105" s="55"/>
      <c r="C105" s="55"/>
      <c r="D105" s="55"/>
      <c r="E105" s="4"/>
      <c r="F105" s="32"/>
      <c r="G105" s="4"/>
    </row>
    <row r="106" spans="1:7" ht="12.75">
      <c r="A106" s="66" t="s">
        <v>0</v>
      </c>
      <c r="B106" s="67" t="s">
        <v>28</v>
      </c>
      <c r="C106" s="67" t="s">
        <v>26</v>
      </c>
      <c r="D106" s="67" t="s">
        <v>27</v>
      </c>
      <c r="E106" s="14" t="s">
        <v>2</v>
      </c>
      <c r="F106" s="33"/>
      <c r="G106" s="14" t="s">
        <v>29</v>
      </c>
    </row>
    <row r="107" spans="1:10" ht="12.75">
      <c r="A107" s="36" t="s">
        <v>14</v>
      </c>
      <c r="B107" s="37" t="s">
        <v>103</v>
      </c>
      <c r="C107" s="56">
        <v>85</v>
      </c>
      <c r="D107" s="56">
        <v>163</v>
      </c>
      <c r="E107" s="6">
        <f>C107+D107</f>
        <v>248</v>
      </c>
      <c r="F107" s="27">
        <f>RANK(E107,$E$3:$E$125,0)</f>
        <v>17</v>
      </c>
      <c r="G107" s="1">
        <f>SUM(E107:E110)-MIN(E107:E110)</f>
        <v>722</v>
      </c>
      <c r="H107">
        <f>RANK(G107,$G$3:$G$125,0)</f>
        <v>5</v>
      </c>
      <c r="I107">
        <f t="shared" si="1"/>
        <v>17</v>
      </c>
      <c r="J107" s="25">
        <f>RANK(G107,$G$3:$G$125,0)</f>
        <v>5</v>
      </c>
    </row>
    <row r="108" spans="1:9" ht="12.75">
      <c r="A108" s="41"/>
      <c r="B108" s="42" t="s">
        <v>104</v>
      </c>
      <c r="C108" s="57">
        <v>80</v>
      </c>
      <c r="D108" s="57">
        <v>164</v>
      </c>
      <c r="E108" s="6">
        <f>C108+D108</f>
        <v>244</v>
      </c>
      <c r="F108" s="27">
        <f>RANK(E108,$E$3:$E$125,0)</f>
        <v>20</v>
      </c>
      <c r="G108" s="7"/>
      <c r="I108">
        <f t="shared" si="1"/>
        <v>20</v>
      </c>
    </row>
    <row r="109" spans="1:9" ht="12.75">
      <c r="A109" s="38"/>
      <c r="B109" s="42" t="s">
        <v>105</v>
      </c>
      <c r="C109" s="57">
        <v>80</v>
      </c>
      <c r="D109" s="57">
        <v>145</v>
      </c>
      <c r="E109" s="6">
        <f>C109+D109</f>
        <v>225</v>
      </c>
      <c r="F109" s="27">
        <f>RANK(E109,$E$3:$E$125,0)</f>
        <v>46</v>
      </c>
      <c r="G109" s="7"/>
      <c r="I109">
        <f t="shared" si="1"/>
        <v>46</v>
      </c>
    </row>
    <row r="110" spans="1:9" ht="12.75">
      <c r="A110" s="49"/>
      <c r="B110" s="50" t="s">
        <v>106</v>
      </c>
      <c r="C110" s="58">
        <v>80</v>
      </c>
      <c r="D110" s="58">
        <v>150</v>
      </c>
      <c r="E110" s="6">
        <f>C110+D110</f>
        <v>230</v>
      </c>
      <c r="F110" s="27">
        <f>RANK(E110,$E$3:$E$125,0)</f>
        <v>40</v>
      </c>
      <c r="G110" s="8"/>
      <c r="I110">
        <f t="shared" si="1"/>
        <v>40</v>
      </c>
    </row>
    <row r="111" spans="1:7" ht="12.75">
      <c r="A111" s="52"/>
      <c r="B111" s="53"/>
      <c r="C111" s="59"/>
      <c r="D111" s="59"/>
      <c r="E111" s="11"/>
      <c r="F111" s="34"/>
      <c r="G111" s="11"/>
    </row>
    <row r="112" spans="1:10" ht="12.75">
      <c r="A112" s="36" t="s">
        <v>10</v>
      </c>
      <c r="B112" s="37" t="s">
        <v>64</v>
      </c>
      <c r="C112" s="56">
        <v>95</v>
      </c>
      <c r="D112" s="56">
        <v>118</v>
      </c>
      <c r="E112" s="6">
        <f>C112+D112</f>
        <v>213</v>
      </c>
      <c r="F112" s="27">
        <f>RANK(E112,$E$3:$E$125,0)</f>
        <v>62</v>
      </c>
      <c r="G112" s="1">
        <f>SUM(E112:E115)-MIN(E112:E115)</f>
        <v>618</v>
      </c>
      <c r="H112">
        <f>RANK(G112,$G$3:$G$125,0)</f>
        <v>22</v>
      </c>
      <c r="I112">
        <f t="shared" si="1"/>
        <v>62</v>
      </c>
      <c r="J112" s="25">
        <f>RANK(G112,$G$3:$G$125,0)</f>
        <v>22</v>
      </c>
    </row>
    <row r="113" spans="1:9" ht="12.75">
      <c r="A113" s="41"/>
      <c r="B113" s="42" t="s">
        <v>65</v>
      </c>
      <c r="C113" s="57">
        <v>60</v>
      </c>
      <c r="D113" s="57">
        <v>137</v>
      </c>
      <c r="E113" s="6">
        <f>C113+D113</f>
        <v>197</v>
      </c>
      <c r="F113" s="27">
        <f>RANK(E113,$E$3:$E$125,0)</f>
        <v>83</v>
      </c>
      <c r="G113" s="7"/>
      <c r="I113">
        <f t="shared" si="1"/>
        <v>83</v>
      </c>
    </row>
    <row r="114" spans="1:9" ht="12.75">
      <c r="A114" s="38"/>
      <c r="B114" s="42" t="s">
        <v>66</v>
      </c>
      <c r="C114" s="57">
        <v>55</v>
      </c>
      <c r="D114" s="57">
        <v>139</v>
      </c>
      <c r="E114" s="6">
        <f>C114+D114</f>
        <v>194</v>
      </c>
      <c r="F114" s="27">
        <f>RANK(E114,$E$3:$E$125,0)</f>
        <v>84</v>
      </c>
      <c r="G114" s="7"/>
      <c r="I114">
        <f t="shared" si="1"/>
        <v>84</v>
      </c>
    </row>
    <row r="115" spans="1:9" ht="12.75">
      <c r="A115" s="49"/>
      <c r="B115" s="50" t="s">
        <v>67</v>
      </c>
      <c r="C115" s="58">
        <v>65</v>
      </c>
      <c r="D115" s="58">
        <v>143</v>
      </c>
      <c r="E115" s="6">
        <f>C115+D115</f>
        <v>208</v>
      </c>
      <c r="F115" s="27">
        <f>RANK(E115,$E$3:$E$125,0)</f>
        <v>73</v>
      </c>
      <c r="G115" s="8"/>
      <c r="I115">
        <f t="shared" si="1"/>
        <v>73</v>
      </c>
    </row>
    <row r="116" spans="1:7" ht="12.75">
      <c r="A116" s="52"/>
      <c r="B116" s="53"/>
      <c r="C116" s="59"/>
      <c r="D116" s="59"/>
      <c r="E116" s="13"/>
      <c r="F116" s="34"/>
      <c r="G116" s="11"/>
    </row>
    <row r="117" spans="1:10" ht="12.75">
      <c r="A117" s="36" t="s">
        <v>15</v>
      </c>
      <c r="B117" s="56" t="s">
        <v>99</v>
      </c>
      <c r="C117" s="56">
        <v>80</v>
      </c>
      <c r="D117" s="56">
        <v>153</v>
      </c>
      <c r="E117" s="6">
        <f>C117+D117</f>
        <v>233</v>
      </c>
      <c r="F117" s="27">
        <f>RANK(E117,$E$3:$E$125,0)</f>
        <v>34</v>
      </c>
      <c r="G117" s="6">
        <f>SUM(E117:E120)-MIN(E117:E120)</f>
        <v>707</v>
      </c>
      <c r="H117">
        <f>RANK(G117,$G$3:$G$125,0)</f>
        <v>11</v>
      </c>
      <c r="I117">
        <f t="shared" si="1"/>
        <v>34</v>
      </c>
      <c r="J117" s="25">
        <f>RANK(G117,$G$3:$G$125,0)</f>
        <v>11</v>
      </c>
    </row>
    <row r="118" spans="1:9" ht="12.75">
      <c r="A118" s="41"/>
      <c r="B118" s="60" t="s">
        <v>100</v>
      </c>
      <c r="C118" s="60">
        <v>90</v>
      </c>
      <c r="D118" s="60">
        <v>137</v>
      </c>
      <c r="E118" s="6">
        <f>C118+D118</f>
        <v>227</v>
      </c>
      <c r="F118" s="27">
        <f>RANK(E118,$E$3:$E$125,0)</f>
        <v>42</v>
      </c>
      <c r="G118" s="7"/>
      <c r="I118">
        <f t="shared" si="1"/>
        <v>42</v>
      </c>
    </row>
    <row r="119" spans="1:9" ht="12.75">
      <c r="A119" s="41"/>
      <c r="B119" s="60" t="s">
        <v>101</v>
      </c>
      <c r="C119" s="60">
        <v>100</v>
      </c>
      <c r="D119" s="60">
        <v>147</v>
      </c>
      <c r="E119" s="6">
        <f>C119+D119</f>
        <v>247</v>
      </c>
      <c r="F119" s="27">
        <f>RANK(E119,$E$3:$E$125,0)</f>
        <v>18</v>
      </c>
      <c r="G119" s="7"/>
      <c r="I119">
        <f t="shared" si="1"/>
        <v>18</v>
      </c>
    </row>
    <row r="120" spans="1:9" ht="12.75">
      <c r="A120" s="49"/>
      <c r="B120" s="58" t="s">
        <v>102</v>
      </c>
      <c r="C120" s="58">
        <v>85</v>
      </c>
      <c r="D120" s="58">
        <v>141</v>
      </c>
      <c r="E120" s="6">
        <f>C120+D120</f>
        <v>226</v>
      </c>
      <c r="F120" s="27">
        <f>RANK(E120,$E$3:$E$125,0)</f>
        <v>45</v>
      </c>
      <c r="G120" s="8"/>
      <c r="I120">
        <f t="shared" si="1"/>
        <v>45</v>
      </c>
    </row>
    <row r="121" spans="1:7" ht="12.75">
      <c r="A121" s="52"/>
      <c r="B121" s="52"/>
      <c r="C121" s="53"/>
      <c r="D121" s="61"/>
      <c r="E121" s="20"/>
      <c r="F121" s="35"/>
      <c r="G121" s="11"/>
    </row>
    <row r="122" spans="1:10" ht="12.75">
      <c r="A122" s="36"/>
      <c r="B122" s="36"/>
      <c r="C122" s="37"/>
      <c r="D122" s="56"/>
      <c r="E122" s="21">
        <v>0</v>
      </c>
      <c r="F122" s="27">
        <f>RANK(E122,$E$3:$E$125,0)</f>
        <v>91</v>
      </c>
      <c r="G122" s="6">
        <f>SUM(E122:E125)-MIN(E122:E125)</f>
        <v>0</v>
      </c>
      <c r="H122">
        <f>RANK(G122,$G$3:$G$125,0)</f>
        <v>24</v>
      </c>
      <c r="I122">
        <f t="shared" si="1"/>
        <v>91</v>
      </c>
      <c r="J122" s="25">
        <f>RANK(G122,$G$3:$G$125,0)</f>
        <v>24</v>
      </c>
    </row>
    <row r="123" spans="1:9" ht="12.75">
      <c r="A123" s="41"/>
      <c r="B123" s="40"/>
      <c r="C123" s="39"/>
      <c r="D123" s="60"/>
      <c r="E123" s="22">
        <v>0</v>
      </c>
      <c r="F123" s="27">
        <f>RANK(E123,$E$3:$E$125,0)</f>
        <v>91</v>
      </c>
      <c r="G123" s="7"/>
      <c r="I123">
        <f t="shared" si="1"/>
        <v>91</v>
      </c>
    </row>
    <row r="124" spans="1:9" ht="12.75">
      <c r="A124" s="41"/>
      <c r="B124" s="40"/>
      <c r="C124" s="39"/>
      <c r="D124" s="60"/>
      <c r="E124" s="22">
        <v>0</v>
      </c>
      <c r="F124" s="27">
        <f>RANK(E124,$E$3:$E$125,0)</f>
        <v>91</v>
      </c>
      <c r="G124" s="7"/>
      <c r="I124">
        <f t="shared" si="1"/>
        <v>91</v>
      </c>
    </row>
    <row r="125" spans="1:9" ht="12.75">
      <c r="A125" s="49"/>
      <c r="B125" s="51"/>
      <c r="C125" s="50"/>
      <c r="D125" s="58"/>
      <c r="E125" s="23">
        <v>0</v>
      </c>
      <c r="F125" s="27">
        <f>RANK(E125,$E$3:$E$125,0)</f>
        <v>91</v>
      </c>
      <c r="G125" s="8"/>
      <c r="I125">
        <f t="shared" si="1"/>
        <v>91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7,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mchaliff</cp:lastModifiedBy>
  <cp:lastPrinted>2013-11-05T13:50:16Z</cp:lastPrinted>
  <dcterms:created xsi:type="dcterms:W3CDTF">2007-10-30T11:58:21Z</dcterms:created>
  <dcterms:modified xsi:type="dcterms:W3CDTF">2013-11-13T12:42:58Z</dcterms:modified>
  <cp:category/>
  <cp:version/>
  <cp:contentType/>
  <cp:contentStatus/>
</cp:coreProperties>
</file>