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mc:AlternateContent xmlns:mc="http://schemas.openxmlformats.org/markup-compatibility/2006">
    <mc:Choice Requires="x15">
      <x15ac:absPath xmlns:x15ac="http://schemas.microsoft.com/office/spreadsheetml/2010/11/ac" url="https://staffkyschools-my.sharepoint.com/personal/matt_chaliff_education_ky_gov/Documents/FFA/Paperworkin/"/>
    </mc:Choice>
  </mc:AlternateContent>
  <xr:revisionPtr revIDLastSave="0" documentId="8_{C40575FE-FDB0-495A-B09A-A3CCAF2E8962}" xr6:coauthVersionLast="47" xr6:coauthVersionMax="47" xr10:uidLastSave="{00000000-0000-0000-0000-000000000000}"/>
  <workbookProtection workbookAlgorithmName="SHA-512" workbookHashValue="OVxVaqDRlMe+V7NiraIWwaB07l6fEW0rL1yvU9EkwBMWsoBjllJVffOhm3EMAVRwD1uM6hyW2H1n552tyG2xag==" workbookSaltValue="RE11KU06yT/Ymnk2K2GtAw==" workbookSpinCount="100000" lockStructure="1"/>
  <bookViews>
    <workbookView xWindow="-108" yWindow="-108" windowWidth="23256" windowHeight="12456" tabRatio="862" activeTab="3" xr2:uid="{00000000-000D-0000-FFFF-FFFF00000000}"/>
  </bookViews>
  <sheets>
    <sheet name="1 - Directions" sheetId="8" r:id="rId1"/>
    <sheet name="2 - Standard Chapter" sheetId="1" r:id="rId2"/>
    <sheet name="3 - Rating Summary" sheetId="2" r:id="rId3"/>
    <sheet name="4 - Growing Leaders" sheetId="3" r:id="rId4"/>
    <sheet name="5 - Building Communities" sheetId="6" r:id="rId5"/>
    <sheet name="6 - Strengthening Agriculture" sheetId="7" r:id="rId6"/>
    <sheet name="Committee Descriptions" sheetId="10" r:id="rId7"/>
  </sheets>
  <definedNames>
    <definedName name="_xlnm.Print_Area" localSheetId="2">'3 - Rating Summary'!$A$1:$I$50</definedName>
    <definedName name="_xlnm.Print_Area" localSheetId="3">'4 - Growing Leaders'!$A$1:$I$153</definedName>
    <definedName name="_xlnm.Print_Area" localSheetId="4">'5 - Building Communities'!$A$1:$I$46</definedName>
    <definedName name="_xlnm.Print_Area" localSheetId="5">'6 - Strengthening Agriculture'!$A$1:$I$46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90" i="3" l="1"/>
  <c r="I86" i="3"/>
  <c r="I66" i="3"/>
  <c r="K38" i="1" l="1"/>
  <c r="K36" i="1"/>
  <c r="K34" i="1"/>
  <c r="H1" i="7" l="1"/>
  <c r="H1" i="6"/>
  <c r="H1" i="3"/>
  <c r="I46" i="7" l="1"/>
  <c r="I45" i="7"/>
  <c r="I44" i="7"/>
  <c r="I43" i="7"/>
  <c r="I39" i="7"/>
  <c r="I38" i="7"/>
  <c r="I35" i="7"/>
  <c r="I34" i="7"/>
  <c r="I32" i="7"/>
  <c r="I31" i="7"/>
  <c r="I27" i="7"/>
  <c r="I26" i="7"/>
  <c r="I25" i="7"/>
  <c r="I24" i="7"/>
  <c r="I20" i="7"/>
  <c r="I19" i="7"/>
  <c r="I18" i="7"/>
  <c r="I17" i="7"/>
  <c r="I16" i="7"/>
  <c r="I15" i="7"/>
  <c r="I14" i="7"/>
  <c r="I10" i="7"/>
  <c r="I9" i="7"/>
  <c r="I8" i="7"/>
  <c r="I7" i="7"/>
  <c r="I6" i="7"/>
  <c r="I5" i="7"/>
  <c r="I3" i="7"/>
  <c r="I37" i="7"/>
  <c r="I36" i="7"/>
  <c r="I33" i="7"/>
  <c r="I43" i="6"/>
  <c r="I44" i="6"/>
  <c r="I45" i="6"/>
  <c r="I46" i="6"/>
  <c r="I21" i="6"/>
  <c r="I20" i="6"/>
  <c r="I19" i="6"/>
  <c r="I18" i="6"/>
  <c r="I13" i="6"/>
  <c r="I12" i="6"/>
  <c r="I11" i="6"/>
  <c r="I10" i="6"/>
  <c r="I6" i="6"/>
  <c r="I5" i="6"/>
  <c r="I4" i="6"/>
  <c r="I3" i="6"/>
  <c r="I52" i="7" l="1"/>
  <c r="I49" i="7"/>
  <c r="I49" i="6"/>
  <c r="I52" i="6"/>
  <c r="I55" i="6"/>
  <c r="I61" i="6"/>
  <c r="I55" i="7"/>
  <c r="I61" i="7"/>
  <c r="I58" i="7"/>
  <c r="I153" i="3"/>
  <c r="I152" i="3"/>
  <c r="I151" i="3"/>
  <c r="I150" i="3"/>
  <c r="I149" i="3"/>
  <c r="I148" i="3"/>
  <c r="I147" i="3"/>
  <c r="I146" i="3"/>
  <c r="I145" i="3"/>
  <c r="I144" i="3"/>
  <c r="I143" i="3"/>
  <c r="I142" i="3"/>
  <c r="I141" i="3"/>
  <c r="I140" i="3"/>
  <c r="I139" i="3"/>
  <c r="I138" i="3"/>
  <c r="I137" i="3"/>
  <c r="I136" i="3"/>
  <c r="I135" i="3"/>
  <c r="I134" i="3"/>
  <c r="I133" i="3"/>
  <c r="I132" i="3"/>
  <c r="I131" i="3"/>
  <c r="I130" i="3"/>
  <c r="I129" i="3"/>
  <c r="I128" i="3"/>
  <c r="I127" i="3"/>
  <c r="I126" i="3"/>
  <c r="I125" i="3"/>
  <c r="I124" i="3"/>
  <c r="I123" i="3"/>
  <c r="I122" i="3"/>
  <c r="I121" i="3"/>
  <c r="I120" i="3"/>
  <c r="I119" i="3"/>
  <c r="I118" i="3"/>
  <c r="I117" i="3"/>
  <c r="I116" i="3"/>
  <c r="I115" i="3"/>
  <c r="I114" i="3"/>
  <c r="I113" i="3"/>
  <c r="I112" i="3"/>
  <c r="I111" i="3"/>
  <c r="I110" i="3"/>
  <c r="I109" i="3"/>
  <c r="I108" i="3"/>
  <c r="I107" i="3"/>
  <c r="I99" i="3"/>
  <c r="I98" i="3"/>
  <c r="I97" i="3"/>
  <c r="I96" i="3"/>
  <c r="I95" i="3"/>
  <c r="I94" i="3"/>
  <c r="I93" i="3"/>
  <c r="I92" i="3"/>
  <c r="I91" i="3"/>
  <c r="I89" i="3"/>
  <c r="I88" i="3"/>
  <c r="I87" i="3"/>
  <c r="I85" i="3"/>
  <c r="I84" i="3"/>
  <c r="I83" i="3"/>
  <c r="I82" i="3"/>
  <c r="I81" i="3"/>
  <c r="I80" i="3"/>
  <c r="I79" i="3"/>
  <c r="I78" i="3"/>
  <c r="I77" i="3"/>
  <c r="I76" i="3"/>
  <c r="I75" i="3"/>
  <c r="I74" i="3"/>
  <c r="I73" i="3"/>
  <c r="I72" i="3"/>
  <c r="I71" i="3"/>
  <c r="I70" i="3"/>
  <c r="I69" i="3"/>
  <c r="I68" i="3"/>
  <c r="I67" i="3"/>
  <c r="I65" i="3"/>
  <c r="I51" i="3"/>
  <c r="I50" i="3"/>
  <c r="I49" i="3"/>
  <c r="I48" i="3"/>
  <c r="I44" i="3"/>
  <c r="I45" i="3"/>
  <c r="I46" i="3"/>
  <c r="I30" i="3"/>
  <c r="I29" i="3"/>
  <c r="I28" i="3"/>
  <c r="I27" i="3"/>
  <c r="I26" i="3"/>
  <c r="I39" i="3" l="1"/>
  <c r="I38" i="3"/>
  <c r="I37" i="3"/>
  <c r="H2" i="2" l="1"/>
  <c r="B2" i="2" l="1"/>
  <c r="K29" i="1" l="1"/>
  <c r="K25" i="1"/>
  <c r="K23" i="1"/>
  <c r="K21" i="1"/>
  <c r="K19" i="1"/>
  <c r="K17" i="1"/>
  <c r="K15" i="1"/>
  <c r="K13" i="1"/>
  <c r="D36" i="2"/>
  <c r="I58" i="3"/>
  <c r="I57" i="3"/>
  <c r="I103" i="3"/>
  <c r="I56" i="3"/>
  <c r="I55" i="3"/>
  <c r="I102" i="3"/>
  <c r="I101" i="3"/>
  <c r="I100" i="3"/>
  <c r="I30" i="6"/>
  <c r="I29" i="6"/>
  <c r="I28" i="6"/>
  <c r="I26" i="6"/>
  <c r="I38" i="6"/>
  <c r="I37" i="6"/>
  <c r="I36" i="6"/>
  <c r="I35" i="6"/>
  <c r="I33" i="6"/>
  <c r="I32" i="6"/>
  <c r="I31" i="6"/>
  <c r="I40" i="3"/>
  <c r="I36" i="3"/>
  <c r="I35" i="3"/>
  <c r="I34" i="3"/>
  <c r="I25" i="3"/>
  <c r="I24" i="3"/>
  <c r="I23" i="3"/>
  <c r="I22" i="3"/>
  <c r="I21" i="3"/>
  <c r="I20" i="3"/>
  <c r="I19" i="3"/>
  <c r="I18" i="3"/>
  <c r="I17" i="3"/>
  <c r="I16" i="3"/>
  <c r="I15" i="3"/>
  <c r="I14" i="3"/>
  <c r="I13" i="3"/>
  <c r="I12" i="3"/>
  <c r="I11" i="3"/>
  <c r="I10" i="3"/>
  <c r="I9" i="3"/>
  <c r="I7" i="3"/>
  <c r="I47" i="3"/>
  <c r="I169" i="3" s="1"/>
  <c r="I6" i="3"/>
  <c r="I5" i="3"/>
  <c r="I4" i="3"/>
  <c r="I3" i="3"/>
  <c r="K41" i="1" l="1"/>
  <c r="A41" i="1" s="1"/>
  <c r="I58" i="6"/>
  <c r="D24" i="2"/>
  <c r="D38" i="2"/>
  <c r="D40" i="2"/>
  <c r="D42" i="2"/>
  <c r="I172" i="3"/>
  <c r="D20" i="2" s="1"/>
  <c r="I175" i="3"/>
  <c r="D22" i="2" s="1"/>
  <c r="I163" i="3"/>
  <c r="D14" i="2" s="1"/>
  <c r="D28" i="2"/>
  <c r="D26" i="2"/>
  <c r="I166" i="3"/>
  <c r="D16" i="2" s="1"/>
  <c r="D18" i="2"/>
  <c r="D34" i="2"/>
  <c r="D32" i="2"/>
  <c r="I64" i="6" l="1"/>
  <c r="D30" i="2"/>
  <c r="G28" i="2" s="1"/>
  <c r="G38" i="2"/>
  <c r="I178" i="3"/>
  <c r="G18" i="2"/>
  <c r="I64" i="7"/>
  <c r="F44" i="2" l="1"/>
  <c r="F47" i="2" s="1"/>
</calcChain>
</file>

<file path=xl/sharedStrings.xml><?xml version="1.0" encoding="utf-8"?>
<sst xmlns="http://schemas.openxmlformats.org/spreadsheetml/2006/main" count="387" uniqueCount="271">
  <si>
    <t>Chapter:</t>
  </si>
  <si>
    <t>School Year:</t>
  </si>
  <si>
    <t>Score assigned at State Rating:</t>
  </si>
  <si>
    <t>Rating:</t>
  </si>
  <si>
    <t>Summary of Points</t>
  </si>
  <si>
    <t>Score</t>
  </si>
  <si>
    <t>Rating</t>
  </si>
  <si>
    <t>No Rating</t>
  </si>
  <si>
    <t>Bronze</t>
  </si>
  <si>
    <t>Silver</t>
  </si>
  <si>
    <t>Gold</t>
  </si>
  <si>
    <t>Grand Total</t>
  </si>
  <si>
    <t>Rating based on entry</t>
  </si>
  <si>
    <t>Leadership</t>
  </si>
  <si>
    <t>Career Success</t>
  </si>
  <si>
    <t>Scholarship</t>
  </si>
  <si>
    <t>Personal Growth</t>
  </si>
  <si>
    <t>Economic Development</t>
  </si>
  <si>
    <t>Environmental</t>
  </si>
  <si>
    <t>Citizenship</t>
  </si>
  <si>
    <t>Activity</t>
  </si>
  <si>
    <t>Response</t>
  </si>
  <si>
    <t>Points Ea</t>
  </si>
  <si>
    <t>Total Pts</t>
  </si>
  <si>
    <t>Select</t>
  </si>
  <si>
    <t>Attended National FFA Convention</t>
  </si>
  <si>
    <t>YES</t>
  </si>
  <si>
    <t>Attended Washington Leadership Conference</t>
  </si>
  <si>
    <t>Attended CTSO Leadership Day</t>
  </si>
  <si>
    <t>Participation in regional speaking events</t>
  </si>
  <si>
    <t>Prepared Public Speaking</t>
  </si>
  <si>
    <t>Extemporaneous Public Speaking</t>
  </si>
  <si>
    <t>FFA Creed Speaking</t>
  </si>
  <si>
    <t>Agriculture Mechanics CDE</t>
  </si>
  <si>
    <t>Agriculture Sales CDE</t>
  </si>
  <si>
    <t>Agronomy CDE</t>
  </si>
  <si>
    <t xml:space="preserve">AIC </t>
  </si>
  <si>
    <t>Dairy Evaluation CDE</t>
  </si>
  <si>
    <t xml:space="preserve">Envirothon </t>
  </si>
  <si>
    <t>Farm Management CDE</t>
  </si>
  <si>
    <t>Floriculture CDE</t>
  </si>
  <si>
    <t>Food Science CDE</t>
  </si>
  <si>
    <t>Forestry CDE</t>
  </si>
  <si>
    <t>General Auctioneering</t>
  </si>
  <si>
    <t>Horse Evaluation CDE</t>
  </si>
  <si>
    <t>Horsemanship</t>
  </si>
  <si>
    <t>KDA Farmer's Market Contest</t>
  </si>
  <si>
    <t>Land Judging CDE</t>
  </si>
  <si>
    <t>Livestock Evaluation CDE</t>
  </si>
  <si>
    <t>Meats Evaluation CDE</t>
  </si>
  <si>
    <t>Milk Quality and Products CDE</t>
  </si>
  <si>
    <t>Nursery and Landscape CDE</t>
  </si>
  <si>
    <t>Poultry Evaluation CDE</t>
  </si>
  <si>
    <t>Record Keeping CDE</t>
  </si>
  <si>
    <t>Seed Identification</t>
  </si>
  <si>
    <t>Small Power CDE</t>
  </si>
  <si>
    <t>Tractor Driving</t>
  </si>
  <si>
    <t>Veterinary Science CDE</t>
  </si>
  <si>
    <t>Welding CDE</t>
  </si>
  <si>
    <t>Members exhibiting livestock at County/District shows</t>
  </si>
  <si>
    <t>Members exhibiting items at Kentucky State Fair</t>
  </si>
  <si>
    <t>Members exhibiting non-livestock at County Fair</t>
  </si>
  <si>
    <t>Chapter held Chapter Degree Ceremony</t>
  </si>
  <si>
    <t>Chapter held Greenhand Degree Ceremony</t>
  </si>
  <si>
    <t>Agriculture Communications</t>
  </si>
  <si>
    <t>Ag Mechanics Design and Fabrication</t>
  </si>
  <si>
    <t>Ag Mech Repair &amp; Maintenance - Ent.</t>
  </si>
  <si>
    <t>Ag Mech Repair &amp; Maintenance  - Plct</t>
  </si>
  <si>
    <t>Agriculture Processing</t>
  </si>
  <si>
    <t>Agriculture Sales - Entrepreneurship</t>
  </si>
  <si>
    <t>Agriculture Sales - Placement</t>
  </si>
  <si>
    <t>Agriculture Services</t>
  </si>
  <si>
    <t>Agriscience Research Animal</t>
  </si>
  <si>
    <t>Agriscience Research Plant</t>
  </si>
  <si>
    <t>Agriscience Research Integrated Systems</t>
  </si>
  <si>
    <t>Beef Production - Entrepreneurship</t>
  </si>
  <si>
    <t>Beef Production  - Placement</t>
  </si>
  <si>
    <t>Dairy Production - Entrepreneurship</t>
  </si>
  <si>
    <t>Dairy Production - Placement</t>
  </si>
  <si>
    <t>Diversified Agriculture Production</t>
  </si>
  <si>
    <t>Div. Crop Production - Entrepreneurship</t>
  </si>
  <si>
    <t>Div. Crop Production - Placement</t>
  </si>
  <si>
    <t>Diversified Horticulture</t>
  </si>
  <si>
    <t>Diversified Livestock Production</t>
  </si>
  <si>
    <t>Environmental Science/Natural Resources</t>
  </si>
  <si>
    <t>Equine Science  - Entrepreneurship</t>
  </si>
  <si>
    <t>Equine Science - Placement</t>
  </si>
  <si>
    <t>Fiber and/or Oil Crop Production</t>
  </si>
  <si>
    <t>Food Science and Technology</t>
  </si>
  <si>
    <t>Forage Production</t>
  </si>
  <si>
    <t>Forest Management &amp; Products</t>
  </si>
  <si>
    <t>Fruit Production</t>
  </si>
  <si>
    <t>Goat Production</t>
  </si>
  <si>
    <t>Grain Production - Entrepreneurship</t>
  </si>
  <si>
    <t>Grain Production - Placement</t>
  </si>
  <si>
    <t>Home &amp; Community Development</t>
  </si>
  <si>
    <t>Landscape Management</t>
  </si>
  <si>
    <t>Nursery Operations</t>
  </si>
  <si>
    <t>Outdoor Recreation</t>
  </si>
  <si>
    <t>Poultry Production</t>
  </si>
  <si>
    <t>Sheep Production</t>
  </si>
  <si>
    <t>Small Animal Production &amp; Care</t>
  </si>
  <si>
    <t>Specialty Animal Production</t>
  </si>
  <si>
    <t>Specialty Crop Production</t>
  </si>
  <si>
    <t>Swine Production - Entrepreneurship</t>
  </si>
  <si>
    <t>Swine Production - Placement</t>
  </si>
  <si>
    <t>Turf Grass Management</t>
  </si>
  <si>
    <t>Vegetable Production</t>
  </si>
  <si>
    <t>Veterinary Science</t>
  </si>
  <si>
    <t>Wildlife Production &amp; Management</t>
  </si>
  <si>
    <t>Promote school scholarship</t>
  </si>
  <si>
    <t>Recognize scholastic achievement</t>
  </si>
  <si>
    <t>Promote FFA grants/scholarships</t>
  </si>
  <si>
    <t>Held 8th Grade recruitment activity</t>
  </si>
  <si>
    <t>Held Freshman recruitment activity</t>
  </si>
  <si>
    <t>Promote Ag Tag program</t>
  </si>
  <si>
    <t>Attend Kentucky FFA Leadership Training Center</t>
  </si>
  <si>
    <t>Hold Parent/Member Banquet</t>
  </si>
  <si>
    <t>Maintain chapter bulletin board</t>
  </si>
  <si>
    <t>Publish chapter newsletter</t>
  </si>
  <si>
    <t>Hold local Radio/TV program</t>
  </si>
  <si>
    <t>Promote National FFA Week</t>
  </si>
  <si>
    <t>Invite sponsors to local banquet</t>
  </si>
  <si>
    <t xml:space="preserve">Alumni serve as judges </t>
  </si>
  <si>
    <t>Alumni present/speak at chapter meetings</t>
  </si>
  <si>
    <t>Alumni invited to recreational activities</t>
  </si>
  <si>
    <t>Local Alumni affiliate in operation</t>
  </si>
  <si>
    <t>Work with other local community groups</t>
  </si>
  <si>
    <t>Present to local civic groups</t>
  </si>
  <si>
    <t>Community Development - Economic Development</t>
  </si>
  <si>
    <t>List activity here</t>
  </si>
  <si>
    <t>Economic Development Subtotal</t>
  </si>
  <si>
    <t>Citizenship Subtotal</t>
  </si>
  <si>
    <t>List additional recruitment activities here</t>
  </si>
  <si>
    <t>List name of civic group here</t>
  </si>
  <si>
    <t>Chapter is a member of county Farm Bureau</t>
  </si>
  <si>
    <t>List topic of presentation/speech here</t>
  </si>
  <si>
    <t>Support Group Subtotal</t>
  </si>
  <si>
    <t>List additional scholarship activities here</t>
  </si>
  <si>
    <t>Leadership Subtotal</t>
  </si>
  <si>
    <t>Healthy Lifestyles Subtotal</t>
  </si>
  <si>
    <t>Career Success Subtotal</t>
  </si>
  <si>
    <t>Scholarship Subtotal</t>
  </si>
  <si>
    <t>Personal Growth Subtotal</t>
  </si>
  <si>
    <t>Student Development Total</t>
  </si>
  <si>
    <t>Standard Chapter Checklist</t>
  </si>
  <si>
    <t>Yes</t>
  </si>
  <si>
    <t>Chapter</t>
  </si>
  <si>
    <t>(Type Chapter Name Here)</t>
  </si>
  <si>
    <t>No</t>
  </si>
  <si>
    <t>Chapter has a functioning committee system</t>
  </si>
  <si>
    <t>Chapter seated two delegates at the State FFA Convention</t>
  </si>
  <si>
    <t>Chapter used official pins for Greenhand and Chapter FFA Degree</t>
  </si>
  <si>
    <r>
      <t xml:space="preserve">Chapter participated in at least </t>
    </r>
    <r>
      <rPr>
        <b/>
        <u/>
        <sz val="11"/>
        <color theme="1"/>
        <rFont val="Calibri"/>
        <family val="2"/>
        <scheme val="minor"/>
      </rPr>
      <t>one</t>
    </r>
    <r>
      <rPr>
        <sz val="11"/>
        <color theme="1"/>
        <rFont val="Calibri"/>
        <family val="2"/>
        <scheme val="minor"/>
      </rPr>
      <t xml:space="preserve"> of the following above the chapter level (examples): State Fair, University sponsored field days, District/Local/County Fair, Regional Team Events, Livestock Shows (sponsored by KDA), etc.</t>
    </r>
  </si>
  <si>
    <t>All chapter members had access to Official FFA Manuals/Handbooks</t>
  </si>
  <si>
    <t>Chapter Recruitment</t>
  </si>
  <si>
    <t>Chapter Recruitment Subtotal</t>
  </si>
  <si>
    <t>Proficiencies entered at Regional Paperwork Day</t>
  </si>
  <si>
    <t>Submit articles to school newspaper</t>
  </si>
  <si>
    <t>Submit articles to local paper</t>
  </si>
  <si>
    <t>Submit articles to magazine</t>
  </si>
  <si>
    <t>Indicate the number of meetings attended. Maximum allowed is 3.</t>
  </si>
  <si>
    <t>Present Chapter Honorary Degrees</t>
  </si>
  <si>
    <t>List the topic of the presentation/speech given by the alumni member.</t>
  </si>
  <si>
    <t>For the CDE section of the Career Success Committee, participation must have been at the regional or state level. Holding of local contests does not qualify for points in the state rating form.</t>
  </si>
  <si>
    <t>American Degrees received at National Convention</t>
  </si>
  <si>
    <t>Number of projects presented at State Convention. Maximum allowed on this form is 10.</t>
  </si>
  <si>
    <t>Number of American Degrees received at the most recent National Convention. Max allowed is 10 members.</t>
  </si>
  <si>
    <t>Number of members that are candidates for the State FFA Degree. Max allowed is 10.</t>
  </si>
  <si>
    <t>Select number of student exhibiting livestock at county/district shows. Max. allowed is 15 members.</t>
  </si>
  <si>
    <t>Environmental Subtotal</t>
  </si>
  <si>
    <t>Chapter participated in one or more activities with support groups</t>
  </si>
  <si>
    <t>Chapter sponsored one or more community development activities</t>
  </si>
  <si>
    <t>State FFA Degrees Candidates</t>
  </si>
  <si>
    <t>Healthy Lifestyles</t>
  </si>
  <si>
    <t xml:space="preserve">Proficiencies may only be counted if entered at the regional paperwork day. </t>
  </si>
  <si>
    <t>Host meeting with local/state legislators</t>
  </si>
  <si>
    <t>List community group worked with here</t>
  </si>
  <si>
    <t>Chapters may list up to 4 additional activities that are considered part of the Chapter Recruitment Committee. Refer to the 'Committee Description' tab for an overview of the scope of this committee. Using the space provided at left, list the activity and select 'Yes' in the Response box. Be sure to include the page(s) in the minutes where the activity is recorded as completed.</t>
  </si>
  <si>
    <t>Indicate the number of articles submitted. Maximum allowed is 5.</t>
  </si>
  <si>
    <t>Indicate the number of articles submitted. Maximum allowed is 4.</t>
  </si>
  <si>
    <t>Human Resources</t>
  </si>
  <si>
    <t>Stakeholder Engagement</t>
  </si>
  <si>
    <t>Attend local Board of Education meetings</t>
  </si>
  <si>
    <t>Support Group</t>
  </si>
  <si>
    <t>Safety</t>
  </si>
  <si>
    <t>Agricultural Advocacy</t>
  </si>
  <si>
    <t>Agricultural Literacy</t>
  </si>
  <si>
    <t>Growing Leaders</t>
  </si>
  <si>
    <t>Building Communities</t>
  </si>
  <si>
    <t>Strengthening Agriculture</t>
  </si>
  <si>
    <t>Growing Leaders - Leadership</t>
  </si>
  <si>
    <t>Agriculture Issues Forum LDE</t>
  </si>
  <si>
    <t>Employment Skills LDE</t>
  </si>
  <si>
    <t>Attend University Leadership Conference</t>
  </si>
  <si>
    <t>Conduct Local Talent Contest</t>
  </si>
  <si>
    <t>Substance Abuse Prevention and Education</t>
  </si>
  <si>
    <t>Personal Wellness Choices and Consequences</t>
  </si>
  <si>
    <t>Personal Image Projection</t>
  </si>
  <si>
    <t>Diversity/Inclusion Programs</t>
  </si>
  <si>
    <t>Recreation/Leisure Activity</t>
  </si>
  <si>
    <t>List additional activity here</t>
  </si>
  <si>
    <t>Growing Leaders - Healthy Lifestyles</t>
  </si>
  <si>
    <t>Growing Leaders - Scholarship</t>
  </si>
  <si>
    <t>Growing Leaders - Personal Growth</t>
  </si>
  <si>
    <t xml:space="preserve">Growing Leaders - Career Success </t>
  </si>
  <si>
    <t>Junior Dairy Evaluation CDE</t>
  </si>
  <si>
    <t>Junior Livestock Evaluation CDE</t>
  </si>
  <si>
    <t>Dairy Holders (State Fair)</t>
  </si>
  <si>
    <t>Growing Leaders - Career Success, continued</t>
  </si>
  <si>
    <t>Agricultural Education</t>
  </si>
  <si>
    <t>Agriscience Fair projects presented at St. Convention</t>
  </si>
  <si>
    <t>Building Communities - Environmental</t>
  </si>
  <si>
    <t>Building Communities - Human Resources</t>
  </si>
  <si>
    <t>Building Communities - Citizenship</t>
  </si>
  <si>
    <t>Building Communities - Stakeholder Engagement</t>
  </si>
  <si>
    <t>Strengthening Agriculture - Support Group</t>
  </si>
  <si>
    <t>Strengthening Agriculture - Chapter Recruitment</t>
  </si>
  <si>
    <t>Strengthening Agriculture - Safety</t>
  </si>
  <si>
    <t>Strengthening Agriculture - Agricultural Advocacy</t>
  </si>
  <si>
    <t>Strengthening Agriculture - Agricultural Literacy</t>
  </si>
  <si>
    <t>Safety Subtotal</t>
  </si>
  <si>
    <t>Agricultural Advocacy Subtotal</t>
  </si>
  <si>
    <t>Agricultural Literacy Subtotal</t>
  </si>
  <si>
    <t>Human Resources Subtotal</t>
  </si>
  <si>
    <t>Stakeholder Engagement Subtotal</t>
  </si>
  <si>
    <t>Building Communities Total</t>
  </si>
  <si>
    <t>Members exhibiting projects at the state fair. Do not include regional/star displays. Max. allowed is 15 members.</t>
  </si>
  <si>
    <t xml:space="preserve">This subtotals below are for your information only, and will not print. </t>
  </si>
  <si>
    <t>Chapters may list up to three civic groups to which they presented for the purpose of Stakeholder Engagement. List the name of each group and select 'Yes' in the response box.</t>
  </si>
  <si>
    <t>Strengthening Agriculture Total</t>
  </si>
  <si>
    <t>Chapter officers elected</t>
  </si>
  <si>
    <r>
      <t xml:space="preserve">In order to apply for the State Chapter Rating, a chapter must first meet all requirements of a Standard Chapter as outlined in the Guidelines for the Kentucky FFA Chapter Rating Process.  
</t>
    </r>
    <r>
      <rPr>
        <b/>
        <u/>
        <sz val="11"/>
        <color theme="1"/>
        <rFont val="Calibri"/>
        <family val="2"/>
        <scheme val="minor"/>
      </rPr>
      <t>Insure that your chapter has met the following requirements 
prior to completing the Chapter Rating Form.</t>
    </r>
    <r>
      <rPr>
        <sz val="11"/>
        <color theme="1"/>
        <rFont val="Calibri"/>
        <family val="2"/>
        <scheme val="minor"/>
      </rPr>
      <t xml:space="preserve">
Complete the checklist below and place on the front of your rating form.</t>
    </r>
  </si>
  <si>
    <t>Paid state and national dues by November 7</t>
  </si>
  <si>
    <t>Conduct of Chapter meeting team competed at region</t>
  </si>
  <si>
    <t>Parliamentary Procedure team competed at region</t>
  </si>
  <si>
    <t>Agriculture Essay</t>
  </si>
  <si>
    <t>Wildlife CDE</t>
  </si>
  <si>
    <t>Chapters may list up to 4 activities that are considered part of the Safety Committee. Refer to the 'Committee Description' tab for an overview of the scope of this committee. Using the space provided at left, list the activity and select 'Yes' in the Response box. Be sure to include the page(s) in the POA Report where the activity is recorded as completed.</t>
  </si>
  <si>
    <t>Chapters may list up to 4 activities that are considered part of the Agricultural Literacy Committee. Refer to the 'Committee Description' tab for an overview of the scope of this committee. Using the space provided at left, list the activity and select 'Yes' in the Response box. Be sure to include the page(s) in the POA Report where the activity is recorded as completed.</t>
  </si>
  <si>
    <r>
      <rPr>
        <u/>
        <sz val="9"/>
        <color theme="1"/>
        <rFont val="Calibri"/>
        <family val="2"/>
        <scheme val="minor"/>
      </rPr>
      <t>Instructions</t>
    </r>
    <r>
      <rPr>
        <sz val="9"/>
        <color theme="1"/>
        <rFont val="Calibri"/>
        <family val="2"/>
        <scheme val="minor"/>
      </rPr>
      <t xml:space="preserve">
Check the Kentucky FFA Chapter Rating Process Guidelines to verify the chapter meets minimum requirements for a standard FFA chapter. Activities have been designated a number of points that may be earned.  
This rating form should cover the period of </t>
    </r>
    <r>
      <rPr>
        <b/>
        <sz val="9"/>
        <color theme="1"/>
        <rFont val="Calibri"/>
        <family val="2"/>
        <scheme val="minor"/>
      </rPr>
      <t>April 1 through March 31</t>
    </r>
    <r>
      <rPr>
        <sz val="9"/>
        <color theme="1"/>
        <rFont val="Calibri"/>
        <family val="2"/>
        <scheme val="minor"/>
      </rPr>
      <t xml:space="preserve">.
</t>
    </r>
    <r>
      <rPr>
        <b/>
        <sz val="9"/>
        <color theme="1"/>
        <rFont val="Calibri"/>
        <family val="2"/>
        <scheme val="minor"/>
      </rPr>
      <t xml:space="preserve">This form must be included with </t>
    </r>
    <r>
      <rPr>
        <sz val="9"/>
        <color theme="1"/>
        <rFont val="Calibri"/>
        <family val="2"/>
        <scheme val="minor"/>
      </rPr>
      <t>Program of Activities Report in order to receive a rating</t>
    </r>
    <r>
      <rPr>
        <b/>
        <sz val="9"/>
        <color theme="1"/>
        <rFont val="Calibri"/>
        <family val="2"/>
        <scheme val="minor"/>
      </rPr>
      <t>.</t>
    </r>
  </si>
  <si>
    <t>Chapters may list up to 4 activities that are considered part of the Environmental Committee. Refer to the 'Committee Description' tab for an overview of the scope of this committee. Using the space provided at left, list the activity and select 'Yes' in the Response box. Be sure to include the page(s) in the POA Report where the activity is recorded as completed.</t>
  </si>
  <si>
    <t>Chapters may list up to 4 activities that are considered part of the Human Resources Committee. Refer to the 'Committee Description' tab for an overview of the scope of this committee. Using the space provided at left, list the activity and select 'Yes' in the Response box. Be sure to include the page(s) in the POA Report where the activity is recorded as completed.</t>
  </si>
  <si>
    <t>Chapters may list up to 4 activities that are considered part of the Citizenship Committee. Refer to the 'Committee Description' tab for an overview of the scope of this committee. Using the space provided at left, list the activity and select 'Yes' in the Response box. Be sure to include the page(s) in the POA Report where the activity is recorded as completed.</t>
  </si>
  <si>
    <t>Chapters may list up to 4 activities that are considered part of the Economic Development Committee. Refer to the 'Committee Description' tab for an overview of the scope of this committee. Using the space provided at left, list the activity and select 'Yes' in the Response box. Be sure to include the page(s) in the POA Report where the activity is recorded as completed.</t>
  </si>
  <si>
    <t>POA Report Page</t>
  </si>
  <si>
    <t>Chapters may list up to 1 additional activity that is considered part of the Healthy Lifestyles Committee. Refer to the 'Committee Description' tab for an overview of the scope of this committee. Using the space provided at left, list the activity and select 'Yes' in the Response box. Be sure to include the page(s) in the POA Report where the activity is recorded as completed.</t>
  </si>
  <si>
    <t>Chapters may list up to 4 additional activities that are considered part of the Scholarship Committee. Refer to the 'Committee Description' tab for an overview of the scope of this committee. Using the space provided at left, list the activity and select 'Yes' in the Response box. Be sure to include the page(s) in the POA Report where the activity is recorded as completed.</t>
  </si>
  <si>
    <t>Chapter attended the Kentucky FFA Leadership Training Center in 2021 and/or 2022</t>
  </si>
  <si>
    <r>
      <t>Chapter participated in at least</t>
    </r>
    <r>
      <rPr>
        <b/>
        <u/>
        <sz val="11"/>
        <color theme="1"/>
        <rFont val="Calibri"/>
        <family val="2"/>
        <scheme val="minor"/>
      </rPr>
      <t xml:space="preserve"> three</t>
    </r>
    <r>
      <rPr>
        <sz val="11"/>
        <color theme="1"/>
        <rFont val="Calibri"/>
        <family val="2"/>
        <scheme val="minor"/>
      </rPr>
      <t xml:space="preserve"> of the following at the REGIONAL level: one speaking contest, two proficiency contests, parliamentary procedure team, essay contest, Employment Skills LDE, talent contest, conduct of meeting team, or other regionally approved event</t>
    </r>
  </si>
  <si>
    <t>Public Speaking Beef</t>
  </si>
  <si>
    <t>Public Speaking Crop</t>
  </si>
  <si>
    <t>Public Speaking Dairy</t>
  </si>
  <si>
    <t>Public Speaking Floral</t>
  </si>
  <si>
    <t>Public Speaking Fruit and Vegetable</t>
  </si>
  <si>
    <t>Public Speaking Greenhouse</t>
  </si>
  <si>
    <t>Public Speaking Horse</t>
  </si>
  <si>
    <t>Public Speaking Nursery/Landscape</t>
  </si>
  <si>
    <t>Public Speaking Poultry</t>
  </si>
  <si>
    <t>Public Speaking Small Animal</t>
  </si>
  <si>
    <t>Public Speaking Swine</t>
  </si>
  <si>
    <t>Public Speaking Turf and Lawn</t>
  </si>
  <si>
    <t>Public Speaking Ag Mechanics</t>
  </si>
  <si>
    <t>Public Speaking Goat and Sheep</t>
  </si>
  <si>
    <t>Attend Mission and/or Regional Leadership Conference</t>
  </si>
  <si>
    <t>Held/Participated in local/state FFA Quiz Contest</t>
  </si>
  <si>
    <t>SAE Launch Grant</t>
  </si>
  <si>
    <t>2023-2024</t>
  </si>
  <si>
    <t>Agricultural Communications CDE</t>
  </si>
  <si>
    <t>Marketing Plan CDE</t>
  </si>
  <si>
    <t xml:space="preserve">Quiz Bowl Team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</si>
</sst>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Calibri"/>
      <family val="2"/>
      <scheme val="minor"/>
    </font>
    <font>
      <sz val="11"/>
      <color rgb="FFFF0000"/>
      <name val="Calibri"/>
      <family val="2"/>
      <scheme val="minor"/>
    </font>
    <font>
      <b/>
      <sz val="11"/>
      <color theme="1"/>
      <name val="Calibri"/>
      <family val="2"/>
      <scheme val="minor"/>
    </font>
    <font>
      <b/>
      <sz val="18"/>
      <color theme="1"/>
      <name val="Calibri"/>
      <family val="2"/>
      <scheme val="minor"/>
    </font>
    <font>
      <b/>
      <sz val="12"/>
      <color theme="1"/>
      <name val="Calibri"/>
      <family val="2"/>
      <scheme val="minor"/>
    </font>
    <font>
      <b/>
      <sz val="14"/>
      <color theme="1"/>
      <name val="Calibri"/>
      <family val="2"/>
      <scheme val="minor"/>
    </font>
    <font>
      <sz val="14"/>
      <color theme="1"/>
      <name val="Calibri"/>
      <family val="2"/>
      <scheme val="minor"/>
    </font>
    <font>
      <sz val="10"/>
      <color theme="1"/>
      <name val="Calibri"/>
      <family val="2"/>
      <scheme val="minor"/>
    </font>
    <font>
      <b/>
      <sz val="16"/>
      <color theme="1"/>
      <name val="Calibri"/>
      <family val="2"/>
      <scheme val="minor"/>
    </font>
    <font>
      <i/>
      <sz val="14"/>
      <color theme="1"/>
      <name val="Calibri"/>
      <family val="2"/>
      <scheme val="minor"/>
    </font>
    <font>
      <b/>
      <sz val="20"/>
      <color theme="1"/>
      <name val="Calibri"/>
      <family val="2"/>
      <scheme val="minor"/>
    </font>
    <font>
      <b/>
      <sz val="26"/>
      <color theme="1"/>
      <name val="Calibri"/>
      <family val="2"/>
      <scheme val="minor"/>
    </font>
    <font>
      <i/>
      <sz val="11"/>
      <color theme="1"/>
      <name val="Calibri"/>
      <family val="2"/>
      <scheme val="minor"/>
    </font>
    <font>
      <sz val="12"/>
      <color theme="1"/>
      <name val="Calibri"/>
      <family val="2"/>
      <scheme val="minor"/>
    </font>
    <font>
      <sz val="9"/>
      <color theme="1"/>
      <name val="Calibri"/>
      <family val="2"/>
      <scheme val="minor"/>
    </font>
    <font>
      <b/>
      <sz val="9"/>
      <color theme="1"/>
      <name val="Calibri"/>
      <family val="2"/>
      <scheme val="minor"/>
    </font>
    <font>
      <b/>
      <u/>
      <sz val="11"/>
      <color theme="1"/>
      <name val="Calibri"/>
      <family val="2"/>
      <scheme val="minor"/>
    </font>
    <font>
      <b/>
      <sz val="14"/>
      <color rgb="FFFF0000"/>
      <name val="Calibri"/>
      <family val="2"/>
      <scheme val="minor"/>
    </font>
    <font>
      <b/>
      <sz val="16"/>
      <color rgb="FFFF0000"/>
      <name val="Calibri"/>
      <family val="2"/>
      <scheme val="minor"/>
    </font>
    <font>
      <sz val="11"/>
      <color rgb="FF000000"/>
      <name val="Calibri"/>
      <family val="2"/>
      <scheme val="minor"/>
    </font>
    <font>
      <b/>
      <sz val="10"/>
      <color theme="1"/>
      <name val="Calibri"/>
      <family val="2"/>
      <scheme val="minor"/>
    </font>
    <font>
      <sz val="10"/>
      <color rgb="FF000000"/>
      <name val="Calibri"/>
      <family val="2"/>
      <scheme val="minor"/>
    </font>
    <font>
      <u/>
      <sz val="9"/>
      <color theme="1"/>
      <name val="Calibri"/>
      <family val="2"/>
      <scheme val="minor"/>
    </font>
  </fonts>
  <fills count="4">
    <fill>
      <patternFill patternType="none"/>
    </fill>
    <fill>
      <patternFill patternType="gray125"/>
    </fill>
    <fill>
      <patternFill patternType="solid">
        <fgColor theme="1"/>
        <bgColor indexed="64"/>
      </patternFill>
    </fill>
    <fill>
      <patternFill patternType="solid">
        <fgColor theme="7" tint="0.39997558519241921"/>
        <bgColor indexed="64"/>
      </patternFill>
    </fill>
  </fills>
  <borders count="14">
    <border>
      <left/>
      <right/>
      <top/>
      <bottom/>
      <diagonal/>
    </border>
    <border>
      <left/>
      <right/>
      <top/>
      <bottom style="thin">
        <color auto="1"/>
      </bottom>
      <diagonal/>
    </border>
    <border>
      <left/>
      <right style="thin">
        <color auto="1"/>
      </right>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diagonal/>
    </border>
    <border>
      <left style="thin">
        <color auto="1"/>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s>
  <cellStyleXfs count="1">
    <xf numFmtId="0" fontId="0" fillId="0" borderId="0"/>
  </cellStyleXfs>
  <cellXfs count="184">
    <xf numFmtId="0" fontId="0" fillId="0" borderId="0" xfId="0"/>
    <xf numFmtId="0" fontId="4" fillId="0" borderId="0" xfId="0" applyFont="1"/>
    <xf numFmtId="0" fontId="0" fillId="0" borderId="0" xfId="0" applyAlignment="1">
      <alignment horizontal="center" vertical="center"/>
    </xf>
    <xf numFmtId="0" fontId="4" fillId="0" borderId="0" xfId="0" applyFont="1" applyAlignment="1">
      <alignment horizontal="left"/>
    </xf>
    <xf numFmtId="0" fontId="5" fillId="0" borderId="0" xfId="0" applyFont="1" applyAlignment="1">
      <alignment horizontal="center"/>
    </xf>
    <xf numFmtId="0" fontId="5" fillId="0" borderId="1" xfId="0" applyFont="1" applyBorder="1" applyAlignment="1">
      <alignment horizontal="center"/>
    </xf>
    <xf numFmtId="0" fontId="5" fillId="0" borderId="7" xfId="0" applyFont="1" applyBorder="1" applyAlignment="1">
      <alignment horizontal="center"/>
    </xf>
    <xf numFmtId="0" fontId="0" fillId="0" borderId="0" xfId="0" applyAlignment="1">
      <alignment horizontal="center"/>
    </xf>
    <xf numFmtId="0" fontId="0" fillId="0" borderId="0" xfId="0" applyAlignment="1">
      <alignment horizontal="center" wrapText="1"/>
    </xf>
    <xf numFmtId="0" fontId="2" fillId="0" borderId="0" xfId="0" applyFont="1" applyAlignment="1">
      <alignment horizontal="center"/>
    </xf>
    <xf numFmtId="0" fontId="6" fillId="0" borderId="0" xfId="0" applyFont="1"/>
    <xf numFmtId="0" fontId="5" fillId="0" borderId="0" xfId="0" applyFont="1"/>
    <xf numFmtId="0" fontId="0" fillId="0" borderId="9" xfId="0" applyBorder="1" applyAlignment="1">
      <alignment horizontal="center"/>
    </xf>
    <xf numFmtId="0" fontId="13" fillId="0" borderId="0" xfId="0" applyFont="1" applyAlignment="1">
      <alignment vertical="center"/>
    </xf>
    <xf numFmtId="0" fontId="13" fillId="0" borderId="0" xfId="0" applyFont="1" applyAlignment="1">
      <alignment horizontal="center" vertical="center"/>
    </xf>
    <xf numFmtId="0" fontId="0" fillId="0" borderId="0" xfId="0" applyAlignment="1">
      <alignment horizontal="left"/>
    </xf>
    <xf numFmtId="0" fontId="0" fillId="2" borderId="9" xfId="0" applyFill="1" applyBorder="1" applyAlignment="1">
      <alignment horizontal="center"/>
    </xf>
    <xf numFmtId="0" fontId="0" fillId="0" borderId="9" xfId="0" applyBorder="1" applyAlignment="1">
      <alignment horizontal="center" vertical="center"/>
    </xf>
    <xf numFmtId="0" fontId="7" fillId="0" borderId="0" xfId="0" applyFont="1" applyAlignment="1">
      <alignment horizontal="center"/>
    </xf>
    <xf numFmtId="0" fontId="7" fillId="0" borderId="0" xfId="0" applyFont="1" applyAlignment="1">
      <alignment horizontal="center" vertical="center"/>
    </xf>
    <xf numFmtId="0" fontId="5" fillId="0" borderId="1" xfId="0" applyFont="1" applyBorder="1"/>
    <xf numFmtId="0" fontId="4" fillId="0" borderId="0" xfId="0" applyFont="1" applyAlignment="1">
      <alignment horizontal="center"/>
    </xf>
    <xf numFmtId="0" fontId="4" fillId="0" borderId="1" xfId="0" applyFont="1" applyBorder="1" applyAlignment="1">
      <alignment horizontal="left"/>
    </xf>
    <xf numFmtId="0" fontId="0" fillId="0" borderId="1" xfId="0" applyBorder="1"/>
    <xf numFmtId="0" fontId="1" fillId="0" borderId="0" xfId="0" applyFont="1" applyAlignment="1">
      <alignment horizontal="center" wrapText="1"/>
    </xf>
    <xf numFmtId="0" fontId="7" fillId="0" borderId="0" xfId="0" applyFont="1" applyAlignment="1">
      <alignment vertical="top" wrapText="1"/>
    </xf>
    <xf numFmtId="0" fontId="5" fillId="0" borderId="0" xfId="0" applyFont="1" applyAlignment="1">
      <alignment vertical="center"/>
    </xf>
    <xf numFmtId="0" fontId="4" fillId="0" borderId="1" xfId="0" applyFont="1" applyBorder="1" applyAlignment="1">
      <alignment horizontal="center"/>
    </xf>
    <xf numFmtId="0" fontId="0" fillId="0" borderId="3" xfId="0" applyBorder="1"/>
    <xf numFmtId="0" fontId="4" fillId="0" borderId="7" xfId="0" applyFont="1" applyBorder="1" applyAlignment="1">
      <alignment horizontal="left"/>
    </xf>
    <xf numFmtId="0" fontId="9" fillId="0" borderId="7" xfId="0" applyFont="1" applyBorder="1" applyAlignment="1">
      <alignment horizontal="center"/>
    </xf>
    <xf numFmtId="0" fontId="0" fillId="0" borderId="7" xfId="0" applyBorder="1"/>
    <xf numFmtId="0" fontId="1" fillId="0" borderId="4" xfId="0" applyFont="1" applyBorder="1" applyAlignment="1">
      <alignment horizontal="center" wrapText="1"/>
    </xf>
    <xf numFmtId="0" fontId="0" fillId="0" borderId="2" xfId="0" applyBorder="1"/>
    <xf numFmtId="0" fontId="0" fillId="0" borderId="6" xfId="0" applyBorder="1"/>
    <xf numFmtId="0" fontId="4" fillId="0" borderId="8" xfId="0" applyFont="1" applyBorder="1" applyAlignment="1">
      <alignment horizontal="left"/>
    </xf>
    <xf numFmtId="0" fontId="4" fillId="0" borderId="1" xfId="0" applyFont="1" applyBorder="1" applyAlignment="1" applyProtection="1">
      <alignment horizontal="center"/>
      <protection locked="0"/>
    </xf>
    <xf numFmtId="0" fontId="17" fillId="0" borderId="0" xfId="0" applyFont="1" applyAlignment="1">
      <alignment vertical="center"/>
    </xf>
    <xf numFmtId="0" fontId="0" fillId="0" borderId="0" xfId="0" applyAlignment="1">
      <alignment horizontal="left" vertical="top" wrapText="1"/>
    </xf>
    <xf numFmtId="0" fontId="0" fillId="0" borderId="8" xfId="0" applyBorder="1" applyAlignment="1">
      <alignment horizontal="left"/>
    </xf>
    <xf numFmtId="0" fontId="19" fillId="0" borderId="0" xfId="0" applyFont="1" applyAlignment="1">
      <alignment vertical="top" wrapText="1"/>
    </xf>
    <xf numFmtId="0" fontId="0" fillId="0" borderId="9" xfId="0" applyBorder="1" applyAlignment="1" applyProtection="1">
      <alignment horizontal="center"/>
      <protection locked="0"/>
    </xf>
    <xf numFmtId="0" fontId="0" fillId="0" borderId="9" xfId="0" applyBorder="1" applyAlignment="1" applyProtection="1">
      <alignment horizontal="center" vertical="center"/>
      <protection locked="0"/>
    </xf>
    <xf numFmtId="0" fontId="2" fillId="0" borderId="9" xfId="0" applyFont="1" applyBorder="1" applyAlignment="1">
      <alignment horizontal="center"/>
    </xf>
    <xf numFmtId="0" fontId="19" fillId="0" borderId="0" xfId="0" applyFont="1" applyAlignment="1">
      <alignment wrapText="1"/>
    </xf>
    <xf numFmtId="0" fontId="19" fillId="0" borderId="0" xfId="0" applyFont="1"/>
    <xf numFmtId="0" fontId="2" fillId="0" borderId="9" xfId="0" applyFont="1" applyBorder="1" applyAlignment="1">
      <alignment horizontal="center" vertical="center"/>
    </xf>
    <xf numFmtId="0" fontId="0" fillId="0" borderId="9" xfId="0" applyBorder="1" applyProtection="1">
      <protection locked="0"/>
    </xf>
    <xf numFmtId="0" fontId="7" fillId="0" borderId="0" xfId="0" applyFont="1" applyAlignment="1">
      <alignment horizontal="left"/>
    </xf>
    <xf numFmtId="0" fontId="19" fillId="0" borderId="0" xfId="0" applyFont="1" applyAlignment="1">
      <alignment horizontal="left" vertical="center" wrapText="1"/>
    </xf>
    <xf numFmtId="0" fontId="19" fillId="0" borderId="0" xfId="0" applyFont="1" applyAlignment="1">
      <alignment horizontal="left"/>
    </xf>
    <xf numFmtId="0" fontId="0" fillId="0" borderId="13" xfId="0" applyBorder="1" applyAlignment="1" applyProtection="1">
      <alignment horizontal="center" vertical="center"/>
      <protection locked="0"/>
    </xf>
    <xf numFmtId="0" fontId="0" fillId="0" borderId="13" xfId="0" applyBorder="1" applyAlignment="1">
      <alignment horizontal="center" vertical="center"/>
    </xf>
    <xf numFmtId="0" fontId="0" fillId="0" borderId="13" xfId="0" applyBorder="1" applyAlignment="1">
      <alignment horizontal="center"/>
    </xf>
    <xf numFmtId="0" fontId="0" fillId="0" borderId="0" xfId="0" applyAlignment="1">
      <alignment vertical="center" wrapText="1"/>
    </xf>
    <xf numFmtId="0" fontId="19" fillId="0" borderId="0" xfId="0" applyFont="1" applyAlignment="1">
      <alignment vertical="center" wrapText="1"/>
    </xf>
    <xf numFmtId="0" fontId="12" fillId="0" borderId="0" xfId="0" applyFont="1" applyAlignment="1">
      <alignment horizontal="left"/>
    </xf>
    <xf numFmtId="0" fontId="12" fillId="0" borderId="0" xfId="0" applyFont="1" applyAlignment="1">
      <alignment horizontal="left" vertical="top" wrapText="1"/>
    </xf>
    <xf numFmtId="0" fontId="20" fillId="0" borderId="9" xfId="0" applyFont="1" applyBorder="1" applyAlignment="1">
      <alignment horizontal="center"/>
    </xf>
    <xf numFmtId="0" fontId="0" fillId="0" borderId="0" xfId="0" applyAlignment="1">
      <alignment horizontal="left" vertical="top" wrapText="1"/>
    </xf>
    <xf numFmtId="0" fontId="18" fillId="0" borderId="0" xfId="0" applyFont="1" applyAlignment="1">
      <alignment horizontal="left" vertical="center"/>
    </xf>
    <xf numFmtId="0" fontId="8" fillId="0" borderId="0" xfId="0" applyFont="1" applyAlignment="1">
      <alignment horizontal="center" vertical="center"/>
    </xf>
    <xf numFmtId="0" fontId="5" fillId="0" borderId="1" xfId="0" applyFont="1" applyBorder="1" applyAlignment="1" applyProtection="1">
      <alignment horizontal="left" vertical="center"/>
      <protection locked="0"/>
    </xf>
    <xf numFmtId="0" fontId="6" fillId="0" borderId="0" xfId="0" applyFont="1" applyAlignment="1">
      <alignment horizontal="right" vertical="center"/>
    </xf>
    <xf numFmtId="0" fontId="5" fillId="0" borderId="1" xfId="0" applyFont="1" applyBorder="1" applyAlignment="1">
      <alignment horizontal="center" vertical="center"/>
    </xf>
    <xf numFmtId="0" fontId="0" fillId="0" borderId="3" xfId="0" applyBorder="1" applyAlignment="1">
      <alignment horizontal="center" vertical="top" wrapText="1"/>
    </xf>
    <xf numFmtId="0" fontId="0" fillId="0" borderId="7" xfId="0" applyBorder="1" applyAlignment="1">
      <alignment horizontal="center" vertical="top" wrapText="1"/>
    </xf>
    <xf numFmtId="0" fontId="0" fillId="0" borderId="4" xfId="0" applyBorder="1" applyAlignment="1">
      <alignment horizontal="center" vertical="top" wrapText="1"/>
    </xf>
    <xf numFmtId="0" fontId="0" fillId="0" borderId="8" xfId="0" applyBorder="1" applyAlignment="1">
      <alignment horizontal="center" vertical="top" wrapText="1"/>
    </xf>
    <xf numFmtId="0" fontId="0" fillId="0" borderId="0" xfId="0" applyAlignment="1">
      <alignment horizontal="center" vertical="top" wrapText="1"/>
    </xf>
    <xf numFmtId="0" fontId="0" fillId="0" borderId="2" xfId="0" applyBorder="1" applyAlignment="1">
      <alignment horizontal="center" vertical="top" wrapText="1"/>
    </xf>
    <xf numFmtId="0" fontId="0" fillId="0" borderId="5" xfId="0" applyBorder="1" applyAlignment="1">
      <alignment horizontal="center" vertical="top" wrapText="1"/>
    </xf>
    <xf numFmtId="0" fontId="0" fillId="0" borderId="1" xfId="0" applyBorder="1" applyAlignment="1">
      <alignment horizontal="center" vertical="top" wrapText="1"/>
    </xf>
    <xf numFmtId="0" fontId="0" fillId="0" borderId="6" xfId="0" applyBorder="1" applyAlignment="1">
      <alignment horizontal="center" vertical="top" wrapText="1"/>
    </xf>
    <xf numFmtId="0" fontId="4" fillId="0" borderId="8" xfId="0" applyFont="1" applyBorder="1" applyAlignment="1">
      <alignment horizontal="left"/>
    </xf>
    <xf numFmtId="0" fontId="4" fillId="0" borderId="0" xfId="0" applyFont="1" applyAlignment="1">
      <alignment horizontal="left"/>
    </xf>
    <xf numFmtId="0" fontId="4" fillId="0" borderId="5" xfId="0" applyFont="1" applyBorder="1" applyAlignment="1">
      <alignment horizontal="left"/>
    </xf>
    <xf numFmtId="0" fontId="4" fillId="0" borderId="1" xfId="0" applyFont="1" applyBorder="1" applyAlignment="1">
      <alignment horizontal="left"/>
    </xf>
    <xf numFmtId="0" fontId="4" fillId="0" borderId="8" xfId="0" applyFont="1" applyBorder="1" applyAlignment="1">
      <alignment horizontal="left" wrapText="1"/>
    </xf>
    <xf numFmtId="0" fontId="4" fillId="0" borderId="0" xfId="0" applyFont="1" applyAlignment="1">
      <alignment horizontal="left" wrapText="1"/>
    </xf>
    <xf numFmtId="0" fontId="14" fillId="0" borderId="9" xfId="0" applyFont="1" applyBorder="1" applyAlignment="1">
      <alignment horizontal="center" vertical="top" wrapText="1"/>
    </xf>
    <xf numFmtId="0" fontId="10" fillId="0" borderId="0" xfId="0" applyFont="1" applyAlignment="1">
      <alignment horizontal="center" vertical="center"/>
    </xf>
    <xf numFmtId="0" fontId="11" fillId="0" borderId="3" xfId="0" applyFont="1" applyBorder="1" applyAlignment="1">
      <alignment horizontal="center" vertical="center"/>
    </xf>
    <xf numFmtId="0" fontId="11" fillId="0" borderId="7" xfId="0" applyFont="1" applyBorder="1" applyAlignment="1">
      <alignment horizontal="center" vertical="center"/>
    </xf>
    <xf numFmtId="0" fontId="11" fillId="0" borderId="4" xfId="0" applyFont="1" applyBorder="1" applyAlignment="1">
      <alignment horizontal="center" vertical="center"/>
    </xf>
    <xf numFmtId="0" fontId="11" fillId="0" borderId="8" xfId="0" applyFont="1" applyBorder="1" applyAlignment="1">
      <alignment horizontal="center" vertical="center"/>
    </xf>
    <xf numFmtId="0" fontId="11" fillId="0" borderId="0" xfId="0" applyFont="1" applyAlignment="1">
      <alignment horizontal="center" vertical="center"/>
    </xf>
    <xf numFmtId="0" fontId="11" fillId="0" borderId="2" xfId="0" applyFont="1" applyBorder="1" applyAlignment="1">
      <alignment horizontal="center" vertical="center"/>
    </xf>
    <xf numFmtId="0" fontId="11" fillId="0" borderId="5" xfId="0" applyFont="1" applyBorder="1" applyAlignment="1">
      <alignment horizontal="center" vertical="center"/>
    </xf>
    <xf numFmtId="0" fontId="11" fillId="0" borderId="1" xfId="0" applyFont="1" applyBorder="1" applyAlignment="1">
      <alignment horizontal="center" vertical="center"/>
    </xf>
    <xf numFmtId="0" fontId="11" fillId="0" borderId="6" xfId="0" applyFont="1" applyBorder="1" applyAlignment="1">
      <alignment horizontal="center" vertical="center"/>
    </xf>
    <xf numFmtId="0" fontId="5" fillId="0" borderId="0" xfId="0" applyFont="1" applyAlignment="1">
      <alignment horizontal="left" vertical="center"/>
    </xf>
    <xf numFmtId="0" fontId="5" fillId="0" borderId="3" xfId="0" applyFont="1" applyBorder="1" applyAlignment="1">
      <alignment horizontal="center" vertical="center"/>
    </xf>
    <xf numFmtId="0" fontId="5" fillId="0" borderId="7"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8" fillId="0" borderId="2" xfId="0" applyFont="1" applyBorder="1" applyAlignment="1">
      <alignment horizontal="center" vertical="center"/>
    </xf>
    <xf numFmtId="0" fontId="5" fillId="0" borderId="9" xfId="0" applyFont="1" applyBorder="1" applyAlignment="1">
      <alignment horizontal="center" vertical="center"/>
    </xf>
    <xf numFmtId="0" fontId="3" fillId="0" borderId="9"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8" xfId="0" applyFont="1" applyBorder="1" applyAlignment="1">
      <alignment horizontal="center" vertical="center"/>
    </xf>
    <xf numFmtId="0" fontId="3" fillId="0" borderId="2"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4" fillId="0" borderId="0" xfId="0" applyFont="1" applyAlignment="1">
      <alignment horizontal="center"/>
    </xf>
    <xf numFmtId="0" fontId="5" fillId="0" borderId="1" xfId="0" applyFont="1" applyBorder="1" applyAlignment="1">
      <alignment horizontal="center"/>
    </xf>
    <xf numFmtId="0" fontId="4" fillId="0" borderId="0" xfId="0" applyFont="1" applyAlignment="1">
      <alignment horizontal="right"/>
    </xf>
    <xf numFmtId="0" fontId="2" fillId="0" borderId="0" xfId="0" applyFont="1" applyAlignment="1">
      <alignment horizontal="center" vertical="center"/>
    </xf>
    <xf numFmtId="0" fontId="2" fillId="0" borderId="2" xfId="0" applyFont="1" applyBorder="1" applyAlignment="1">
      <alignment horizontal="center" vertical="center"/>
    </xf>
    <xf numFmtId="0" fontId="0" fillId="0" borderId="3"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5" fillId="0" borderId="0" xfId="0" applyFont="1" applyAlignment="1">
      <alignment horizontal="center"/>
    </xf>
    <xf numFmtId="0" fontId="12" fillId="0" borderId="9" xfId="0" applyFont="1" applyBorder="1" applyAlignment="1">
      <alignment horizontal="left"/>
    </xf>
    <xf numFmtId="0" fontId="12" fillId="0" borderId="13" xfId="0" applyFont="1" applyBorder="1" applyAlignment="1">
      <alignment horizontal="left"/>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0" xfId="0" applyFont="1" applyBorder="1" applyAlignment="1">
      <alignment horizontal="left"/>
    </xf>
    <xf numFmtId="0" fontId="2" fillId="0" borderId="11" xfId="0" applyFont="1" applyBorder="1" applyAlignment="1">
      <alignment horizontal="left"/>
    </xf>
    <xf numFmtId="0" fontId="2" fillId="0" borderId="12" xfId="0" applyFont="1" applyBorder="1" applyAlignment="1">
      <alignment horizontal="left"/>
    </xf>
    <xf numFmtId="0" fontId="13" fillId="0" borderId="9" xfId="0" applyFont="1" applyBorder="1" applyAlignment="1">
      <alignment horizontal="center" vertical="center" wrapText="1"/>
    </xf>
    <xf numFmtId="0" fontId="5" fillId="0" borderId="9" xfId="0" applyFont="1" applyBorder="1" applyAlignment="1">
      <alignment horizontal="center" vertical="center" wrapText="1"/>
    </xf>
    <xf numFmtId="0" fontId="13" fillId="0" borderId="9" xfId="0" applyFont="1" applyBorder="1" applyAlignment="1">
      <alignment horizontal="center" vertical="center"/>
    </xf>
    <xf numFmtId="0" fontId="2" fillId="0" borderId="9" xfId="0" applyFont="1" applyBorder="1" applyAlignment="1">
      <alignment horizontal="left"/>
    </xf>
    <xf numFmtId="0" fontId="2" fillId="0" borderId="9" xfId="0" applyFont="1" applyBorder="1" applyAlignment="1">
      <alignment horizontal="left" vertical="center" wrapText="1"/>
    </xf>
    <xf numFmtId="0" fontId="20" fillId="0" borderId="9" xfId="0" applyFont="1" applyBorder="1" applyAlignment="1">
      <alignment horizontal="left" vertical="center" wrapText="1"/>
    </xf>
    <xf numFmtId="0" fontId="2" fillId="0" borderId="9" xfId="0" applyFont="1" applyBorder="1" applyAlignment="1">
      <alignment horizontal="left" vertical="center"/>
    </xf>
    <xf numFmtId="0" fontId="2" fillId="0" borderId="9" xfId="0" applyFont="1" applyBorder="1" applyAlignment="1">
      <alignment horizontal="center" vertical="center"/>
    </xf>
    <xf numFmtId="0" fontId="12" fillId="0" borderId="10" xfId="0" applyFont="1" applyBorder="1" applyAlignment="1">
      <alignment horizontal="left" vertical="center"/>
    </xf>
    <xf numFmtId="0" fontId="12" fillId="0" borderId="11" xfId="0" applyFont="1" applyBorder="1" applyAlignment="1">
      <alignment horizontal="left" vertical="center"/>
    </xf>
    <xf numFmtId="0" fontId="12" fillId="0" borderId="12" xfId="0" applyFont="1" applyBorder="1" applyAlignment="1">
      <alignment horizontal="left" vertical="center"/>
    </xf>
    <xf numFmtId="0" fontId="12" fillId="0" borderId="10" xfId="0" applyFont="1" applyBorder="1" applyAlignment="1" applyProtection="1">
      <alignment horizontal="left"/>
      <protection locked="0"/>
    </xf>
    <xf numFmtId="0" fontId="12" fillId="0" borderId="11" xfId="0" applyFont="1" applyBorder="1" applyAlignment="1" applyProtection="1">
      <alignment horizontal="left"/>
      <protection locked="0"/>
    </xf>
    <xf numFmtId="0" fontId="12" fillId="0" borderId="12" xfId="0" applyFont="1" applyBorder="1" applyAlignment="1" applyProtection="1">
      <alignment horizontal="left"/>
      <protection locked="0"/>
    </xf>
    <xf numFmtId="0" fontId="12" fillId="0" borderId="9" xfId="0" applyFont="1" applyBorder="1" applyAlignment="1" applyProtection="1">
      <alignment horizontal="left"/>
      <protection locked="0"/>
    </xf>
    <xf numFmtId="0" fontId="2" fillId="0" borderId="9" xfId="0" applyFont="1" applyBorder="1" applyAlignment="1">
      <alignment horizontal="left" wrapText="1"/>
    </xf>
    <xf numFmtId="0" fontId="19" fillId="0" borderId="0" xfId="0" applyFont="1" applyAlignment="1">
      <alignment horizontal="left" wrapText="1"/>
    </xf>
    <xf numFmtId="0" fontId="19" fillId="3" borderId="9" xfId="0" applyFont="1" applyFill="1" applyBorder="1" applyAlignment="1">
      <alignment horizontal="left" vertical="top" wrapText="1"/>
    </xf>
    <xf numFmtId="0" fontId="19" fillId="3" borderId="3" xfId="0" applyFont="1" applyFill="1" applyBorder="1" applyAlignment="1">
      <alignment horizontal="left" vertical="center" wrapText="1"/>
    </xf>
    <xf numFmtId="0" fontId="19" fillId="3" borderId="7" xfId="0" applyFont="1" applyFill="1" applyBorder="1" applyAlignment="1">
      <alignment horizontal="left" vertical="center" wrapText="1"/>
    </xf>
    <xf numFmtId="0" fontId="19" fillId="3" borderId="4" xfId="0" applyFont="1" applyFill="1" applyBorder="1" applyAlignment="1">
      <alignment horizontal="left" vertical="center" wrapText="1"/>
    </xf>
    <xf numFmtId="0" fontId="19" fillId="3" borderId="8" xfId="0" applyFont="1" applyFill="1" applyBorder="1" applyAlignment="1">
      <alignment horizontal="left" vertical="center" wrapText="1"/>
    </xf>
    <xf numFmtId="0" fontId="19" fillId="3" borderId="0" xfId="0" applyFont="1" applyFill="1" applyAlignment="1">
      <alignment horizontal="left" vertical="center" wrapText="1"/>
    </xf>
    <xf numFmtId="0" fontId="19" fillId="3" borderId="2" xfId="0" applyFont="1" applyFill="1" applyBorder="1" applyAlignment="1">
      <alignment horizontal="left" vertical="center" wrapText="1"/>
    </xf>
    <xf numFmtId="0" fontId="19" fillId="3" borderId="5" xfId="0" applyFont="1" applyFill="1" applyBorder="1" applyAlignment="1">
      <alignment horizontal="left" vertical="center" wrapText="1"/>
    </xf>
    <xf numFmtId="0" fontId="19" fillId="3" borderId="1" xfId="0" applyFont="1" applyFill="1" applyBorder="1" applyAlignment="1">
      <alignment horizontal="left" vertical="center" wrapText="1"/>
    </xf>
    <xf numFmtId="0" fontId="19" fillId="3" borderId="6" xfId="0" applyFont="1" applyFill="1" applyBorder="1" applyAlignment="1">
      <alignment horizontal="left" vertical="center" wrapText="1"/>
    </xf>
    <xf numFmtId="0" fontId="7" fillId="3" borderId="9" xfId="0" applyFont="1" applyFill="1" applyBorder="1" applyAlignment="1">
      <alignment horizontal="left"/>
    </xf>
    <xf numFmtId="0" fontId="19" fillId="3" borderId="9" xfId="0" applyFont="1" applyFill="1" applyBorder="1" applyAlignment="1">
      <alignment horizontal="left" vertical="center" wrapText="1"/>
    </xf>
    <xf numFmtId="0" fontId="21" fillId="3" borderId="9" xfId="0" applyFont="1" applyFill="1" applyBorder="1" applyAlignment="1">
      <alignment horizontal="left" vertical="center" wrapText="1"/>
    </xf>
    <xf numFmtId="0" fontId="14" fillId="3" borderId="9" xfId="0" applyFont="1" applyFill="1" applyBorder="1" applyAlignment="1">
      <alignment horizontal="left"/>
    </xf>
    <xf numFmtId="0" fontId="19" fillId="3" borderId="9" xfId="0" applyFont="1" applyFill="1" applyBorder="1" applyAlignment="1">
      <alignment horizontal="left"/>
    </xf>
    <xf numFmtId="0" fontId="0" fillId="3" borderId="3" xfId="0" applyFill="1" applyBorder="1" applyAlignment="1">
      <alignment horizontal="left" vertical="center" wrapText="1"/>
    </xf>
    <xf numFmtId="0" fontId="0" fillId="3" borderId="7" xfId="0" applyFill="1" applyBorder="1" applyAlignment="1">
      <alignment horizontal="left" vertical="center" wrapText="1"/>
    </xf>
    <xf numFmtId="0" fontId="0" fillId="3" borderId="4" xfId="0" applyFill="1" applyBorder="1" applyAlignment="1">
      <alignment horizontal="left" vertical="center" wrapText="1"/>
    </xf>
    <xf numFmtId="0" fontId="0" fillId="3" borderId="8" xfId="0" applyFill="1" applyBorder="1" applyAlignment="1">
      <alignment horizontal="left" vertical="center" wrapText="1"/>
    </xf>
    <xf numFmtId="0" fontId="0" fillId="3" borderId="0" xfId="0" applyFill="1" applyAlignment="1">
      <alignment horizontal="left" vertical="center" wrapText="1"/>
    </xf>
    <xf numFmtId="0" fontId="0" fillId="3" borderId="2" xfId="0" applyFill="1" applyBorder="1" applyAlignment="1">
      <alignment horizontal="left" vertical="center" wrapText="1"/>
    </xf>
    <xf numFmtId="0" fontId="0" fillId="3" borderId="5" xfId="0" applyFill="1" applyBorder="1" applyAlignment="1">
      <alignment horizontal="left" vertical="center" wrapText="1"/>
    </xf>
    <xf numFmtId="0" fontId="0" fillId="3" borderId="1" xfId="0" applyFill="1" applyBorder="1" applyAlignment="1">
      <alignment horizontal="left" vertical="center" wrapText="1"/>
    </xf>
    <xf numFmtId="0" fontId="0" fillId="3" borderId="6" xfId="0" applyFill="1" applyBorder="1" applyAlignment="1">
      <alignment horizontal="left" vertical="center" wrapText="1"/>
    </xf>
    <xf numFmtId="0" fontId="0" fillId="3" borderId="10" xfId="0" applyFill="1" applyBorder="1" applyAlignment="1">
      <alignment horizontal="left"/>
    </xf>
    <xf numFmtId="0" fontId="0" fillId="3" borderId="11" xfId="0" applyFill="1" applyBorder="1" applyAlignment="1">
      <alignment horizontal="left"/>
    </xf>
    <xf numFmtId="0" fontId="0" fillId="3" borderId="12" xfId="0" applyFill="1" applyBorder="1" applyAlignment="1">
      <alignment horizontal="left"/>
    </xf>
    <xf numFmtId="0" fontId="2" fillId="0" borderId="9" xfId="0" applyFont="1" applyBorder="1" applyAlignment="1">
      <alignment horizontal="center"/>
    </xf>
    <xf numFmtId="0" fontId="2" fillId="0" borderId="10" xfId="0" applyFont="1" applyBorder="1" applyAlignment="1">
      <alignment horizontal="left" wrapText="1"/>
    </xf>
    <xf numFmtId="0" fontId="2" fillId="0" borderId="11" xfId="0" applyFont="1" applyBorder="1" applyAlignment="1">
      <alignment horizontal="left" wrapText="1"/>
    </xf>
    <xf numFmtId="0" fontId="2" fillId="0" borderId="12" xfId="0" applyFont="1" applyBorder="1" applyAlignment="1">
      <alignment horizontal="left" wrapText="1"/>
    </xf>
    <xf numFmtId="0" fontId="0" fillId="0" borderId="9" xfId="0" applyBorder="1" applyAlignment="1">
      <alignment horizontal="center" vertical="center"/>
    </xf>
    <xf numFmtId="0" fontId="0" fillId="3" borderId="3" xfId="0" applyFill="1" applyBorder="1" applyAlignment="1">
      <alignment horizontal="left" vertical="center"/>
    </xf>
    <xf numFmtId="0" fontId="0" fillId="3" borderId="7" xfId="0" applyFill="1" applyBorder="1" applyAlignment="1">
      <alignment horizontal="left" vertical="center"/>
    </xf>
    <xf numFmtId="0" fontId="0" fillId="3" borderId="4" xfId="0" applyFill="1" applyBorder="1" applyAlignment="1">
      <alignment horizontal="left" vertical="center"/>
    </xf>
    <xf numFmtId="0" fontId="0" fillId="3" borderId="8" xfId="0" applyFill="1" applyBorder="1" applyAlignment="1">
      <alignment horizontal="left" vertical="center"/>
    </xf>
    <xf numFmtId="0" fontId="0" fillId="3" borderId="0" xfId="0" applyFill="1" applyAlignment="1">
      <alignment horizontal="left" vertical="center"/>
    </xf>
    <xf numFmtId="0" fontId="0" fillId="3" borderId="2" xfId="0" applyFill="1" applyBorder="1" applyAlignment="1">
      <alignment horizontal="left" vertical="center"/>
    </xf>
    <xf numFmtId="0" fontId="0" fillId="3" borderId="5" xfId="0" applyFill="1" applyBorder="1" applyAlignment="1">
      <alignment horizontal="left" vertical="center"/>
    </xf>
    <xf numFmtId="0" fontId="0" fillId="3" borderId="1" xfId="0" applyFill="1" applyBorder="1" applyAlignment="1">
      <alignment horizontal="left" vertical="center"/>
    </xf>
    <xf numFmtId="0" fontId="0" fillId="3" borderId="6" xfId="0" applyFill="1" applyBorder="1" applyAlignment="1">
      <alignment horizontal="left" vertical="center"/>
    </xf>
    <xf numFmtId="0" fontId="0" fillId="0" borderId="11" xfId="0" applyBorder="1" applyAlignment="1">
      <alignment horizontal="left"/>
    </xf>
    <xf numFmtId="0" fontId="0" fillId="0" borderId="12" xfId="0" applyBorder="1" applyAlignment="1">
      <alignment horizontal="left"/>
    </xf>
  </cellXfs>
  <cellStyles count="1">
    <cellStyle name="Normal" xfId="0" builtinId="0"/>
  </cellStyles>
  <dxfs count="6">
    <dxf>
      <font>
        <color auto="1"/>
      </font>
      <fill>
        <patternFill>
          <bgColor rgb="FFCC6600"/>
        </patternFill>
      </fill>
    </dxf>
    <dxf>
      <fill>
        <patternFill>
          <bgColor theme="0" tint="-0.24994659260841701"/>
        </patternFill>
      </fill>
    </dxf>
    <dxf>
      <fill>
        <patternFill>
          <bgColor rgb="FFFFCC00"/>
        </patternFill>
      </fill>
    </dxf>
    <dxf>
      <fill>
        <patternFill>
          <bgColor rgb="FFCC6600"/>
        </patternFill>
      </fill>
    </dxf>
    <dxf>
      <fill>
        <patternFill>
          <bgColor theme="0" tint="-0.24994659260841701"/>
        </patternFill>
      </fill>
    </dxf>
    <dxf>
      <fill>
        <patternFill>
          <bgColor rgb="FFFFCC00"/>
        </patternFill>
      </fill>
    </dxf>
  </dxfs>
  <tableStyles count="0" defaultTableStyle="TableStyleMedium2" defaultPivotStyle="PivotStyleLight16"/>
  <colors>
    <mruColors>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523874</xdr:colOff>
      <xdr:row>0</xdr:row>
      <xdr:rowOff>171449</xdr:rowOff>
    </xdr:from>
    <xdr:to>
      <xdr:col>9</xdr:col>
      <xdr:colOff>457199</xdr:colOff>
      <xdr:row>27</xdr:row>
      <xdr:rowOff>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523874" y="171449"/>
          <a:ext cx="5419725" cy="476631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a:solidFill>
                <a:schemeClr val="dk1"/>
              </a:solidFill>
              <a:effectLst/>
              <a:latin typeface="+mn-lt"/>
              <a:ea typeface="+mn-ea"/>
              <a:cs typeface="+mn-cs"/>
            </a:rPr>
            <a:t>State Rating Instructions</a:t>
          </a:r>
          <a:endParaRPr lang="en-US" sz="1100">
            <a:solidFill>
              <a:schemeClr val="dk1"/>
            </a:solidFill>
            <a:effectLst/>
            <a:latin typeface="+mn-lt"/>
            <a:ea typeface="+mn-ea"/>
            <a:cs typeface="+mn-cs"/>
          </a:endParaRPr>
        </a:p>
        <a:p>
          <a:r>
            <a:rPr lang="en-US" sz="1100" b="1">
              <a:solidFill>
                <a:schemeClr val="dk1"/>
              </a:solidFill>
              <a:effectLst/>
              <a:latin typeface="+mn-lt"/>
              <a:ea typeface="+mn-ea"/>
              <a:cs typeface="+mn-cs"/>
            </a:rPr>
            <a:t>Requirements</a:t>
          </a:r>
          <a:endParaRPr lang="en-US" sz="1100">
            <a:solidFill>
              <a:schemeClr val="dk1"/>
            </a:solidFill>
            <a:effectLst/>
            <a:latin typeface="+mn-lt"/>
            <a:ea typeface="+mn-ea"/>
            <a:cs typeface="+mn-cs"/>
          </a:endParaRPr>
        </a:p>
        <a:p>
          <a:pPr lvl="0"/>
          <a:r>
            <a:rPr lang="en-US" sz="1100">
              <a:solidFill>
                <a:schemeClr val="dk1"/>
              </a:solidFill>
              <a:effectLst/>
              <a:latin typeface="+mn-lt"/>
              <a:ea typeface="+mn-ea"/>
              <a:cs typeface="+mn-cs"/>
            </a:rPr>
            <a:t>-Meet the Standard Chapter Requirements (see Standard Chapter tab).</a:t>
          </a:r>
        </a:p>
        <a:p>
          <a:pPr lvl="0"/>
          <a:r>
            <a:rPr lang="en-US" sz="1100">
              <a:solidFill>
                <a:schemeClr val="dk1"/>
              </a:solidFill>
              <a:effectLst/>
              <a:latin typeface="+mn-lt"/>
              <a:ea typeface="+mn-ea"/>
              <a:cs typeface="+mn-cs"/>
            </a:rPr>
            <a:t>-A</a:t>
          </a:r>
          <a:r>
            <a:rPr lang="en-US" sz="1100" baseline="0">
              <a:solidFill>
                <a:schemeClr val="dk1"/>
              </a:solidFill>
              <a:effectLst/>
              <a:latin typeface="+mn-lt"/>
              <a:ea typeface="+mn-ea"/>
              <a:cs typeface="+mn-cs"/>
            </a:rPr>
            <a:t> description of each committee is listed on the final tab in this workbook. It will not print.</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p>
        <a:p>
          <a:r>
            <a:rPr lang="en-US" sz="1100" b="1">
              <a:solidFill>
                <a:schemeClr val="dk1"/>
              </a:solidFill>
              <a:effectLst/>
              <a:latin typeface="+mn-lt"/>
              <a:ea typeface="+mn-ea"/>
              <a:cs typeface="+mn-cs"/>
            </a:rPr>
            <a:t>Submission</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-In order for a submission to receive</a:t>
          </a:r>
          <a:r>
            <a:rPr lang="en-US" sz="1100" baseline="0">
              <a:solidFill>
                <a:schemeClr val="dk1"/>
              </a:solidFill>
              <a:effectLst/>
              <a:latin typeface="+mn-lt"/>
              <a:ea typeface="+mn-ea"/>
              <a:cs typeface="+mn-cs"/>
            </a:rPr>
            <a:t> a rating, the chapter must include the Standard Chapter form (tab 2), Rating Summary (tab 3), Growing Leaders pages (tab 4), Building Communities pages (tab 5), Strengthening Agriculture pages (tab 6), and the POA Report (generated from AET). If any items are not included in submission, it will not be scored.</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-The State Rating form should be completed and either mailed to the Executive Secretary by April 5 or hand delivered to the State Paperwork Rating.</a:t>
          </a:r>
        </a:p>
        <a:p>
          <a:r>
            <a:rPr lang="en-US" sz="1100">
              <a:solidFill>
                <a:schemeClr val="dk1"/>
              </a:solidFill>
              <a:effectLst/>
              <a:latin typeface="+mn-lt"/>
              <a:ea typeface="+mn-ea"/>
              <a:cs typeface="+mn-cs"/>
            </a:rPr>
            <a:t>-It is recommended that the</a:t>
          </a:r>
          <a:r>
            <a:rPr lang="en-US" sz="1100" baseline="0">
              <a:solidFill>
                <a:schemeClr val="dk1"/>
              </a:solidFill>
              <a:effectLst/>
              <a:latin typeface="+mn-lt"/>
              <a:ea typeface="+mn-ea"/>
              <a:cs typeface="+mn-cs"/>
            </a:rPr>
            <a:t> submission be bound in a 3-ring binger or folder for easy review. </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p>
        <a:p>
          <a:r>
            <a:rPr lang="en-US" sz="1100" b="1">
              <a:solidFill>
                <a:schemeClr val="dk1"/>
              </a:solidFill>
              <a:effectLst/>
              <a:latin typeface="+mn-lt"/>
              <a:ea typeface="+mn-ea"/>
              <a:cs typeface="+mn-cs"/>
            </a:rPr>
            <a:t>Documentation</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-The chapter must include the complete Program of Activities Report for the current school year</a:t>
          </a:r>
          <a:r>
            <a:rPr lang="en-US" sz="1100" baseline="0">
              <a:solidFill>
                <a:schemeClr val="dk1"/>
              </a:solidFill>
              <a:effectLst/>
              <a:latin typeface="+mn-lt"/>
              <a:ea typeface="+mn-ea"/>
              <a:cs typeface="+mn-cs"/>
            </a:rPr>
            <a:t>, which is generated in AET.</a:t>
          </a:r>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-Pages should be clearly numbered at the bottom of each page.  </a:t>
          </a:r>
        </a:p>
        <a:p>
          <a:pPr lvl="0"/>
          <a:r>
            <a:rPr lang="en-US" sz="1100">
              <a:solidFill>
                <a:schemeClr val="dk1"/>
              </a:solidFill>
              <a:effectLst/>
              <a:latin typeface="+mn-lt"/>
              <a:ea typeface="+mn-ea"/>
              <a:cs typeface="+mn-cs"/>
            </a:rPr>
            <a:t>-The review committee will look for documentation on the page listed on the State Rating Form.  If documentation is not found that the activity was held, that number of points will be deducted.  </a:t>
          </a:r>
        </a:p>
        <a:p>
          <a:pPr lvl="0"/>
          <a:r>
            <a:rPr lang="en-US" sz="1100">
              <a:solidFill>
                <a:schemeClr val="dk1"/>
              </a:solidFill>
              <a:effectLst/>
              <a:latin typeface="+mn-lt"/>
              <a:ea typeface="+mn-ea"/>
              <a:cs typeface="+mn-cs"/>
            </a:rPr>
            <a:t>-</a:t>
          </a:r>
          <a:r>
            <a:rPr lang="en-US" sz="1100" b="1" u="sng">
              <a:solidFill>
                <a:schemeClr val="dk1"/>
              </a:solidFill>
              <a:effectLst/>
              <a:latin typeface="+mn-lt"/>
              <a:ea typeface="+mn-ea"/>
              <a:cs typeface="+mn-cs"/>
            </a:rPr>
            <a:t>An activity may only be counted once in the rating form.</a:t>
          </a:r>
        </a:p>
        <a:p>
          <a:pPr lvl="0"/>
          <a:endParaRPr lang="en-US" sz="1100" b="1" u="sng">
            <a:solidFill>
              <a:schemeClr val="dk1"/>
            </a:solidFill>
            <a:effectLst/>
            <a:latin typeface="+mn-lt"/>
            <a:ea typeface="+mn-ea"/>
            <a:cs typeface="+mn-cs"/>
          </a:endParaRPr>
        </a:p>
        <a:p>
          <a:pPr lvl="0"/>
          <a:r>
            <a:rPr lang="en-US" sz="1100" b="1" u="sng">
              <a:solidFill>
                <a:srgbClr val="FF0000"/>
              </a:solidFill>
              <a:effectLst/>
              <a:latin typeface="+mn-lt"/>
              <a:ea typeface="+mn-ea"/>
              <a:cs typeface="+mn-cs"/>
            </a:rPr>
            <a:t>Be aware that this page and the Committee Description tab will not print and are not part of the rating submission.</a:t>
          </a:r>
        </a:p>
        <a:p>
          <a:endParaRPr lang="en-US" sz="1100"/>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14</xdr:col>
      <xdr:colOff>276225</xdr:colOff>
      <xdr:row>9</xdr:row>
      <xdr:rowOff>133350</xdr:rowOff>
    </xdr:from>
    <xdr:to>
      <xdr:col>24</xdr:col>
      <xdr:colOff>161925</xdr:colOff>
      <xdr:row>40</xdr:row>
      <xdr:rowOff>7620</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8934450" y="1657350"/>
          <a:ext cx="5981700" cy="6779895"/>
        </a:xfrm>
        <a:prstGeom prst="rect">
          <a:avLst/>
        </a:prstGeom>
        <a:solidFill>
          <a:schemeClr val="accent5">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baseline="0"/>
        </a:p>
        <a:p>
          <a:r>
            <a:rPr lang="en-US" sz="1100" baseline="0"/>
            <a:t>For the items in the checklist, select 'Yes' if the chapter completed the requirement during the time period covered in this report.  All items must be answered 'Yes'  in order to complete the State Rating process.</a:t>
          </a:r>
        </a:p>
        <a:p>
          <a:endParaRPr lang="en-US" sz="1100" baseline="0"/>
        </a:p>
        <a:p>
          <a:endParaRPr lang="en-US" sz="1100" baseline="0"/>
        </a:p>
        <a:p>
          <a:endParaRPr lang="en-US" sz="1100" baseline="0"/>
        </a:p>
        <a:p>
          <a:endParaRPr lang="en-US" sz="1100" baseline="0"/>
        </a:p>
        <a:p>
          <a:endParaRPr lang="en-US" sz="1100" baseline="0"/>
        </a:p>
        <a:p>
          <a:endParaRPr lang="en-US" sz="1100" baseline="0"/>
        </a:p>
        <a:p>
          <a:endParaRPr lang="en-US" sz="1100" baseline="0"/>
        </a:p>
        <a:p>
          <a:endParaRPr lang="en-US" sz="1100" baseline="0"/>
        </a:p>
        <a:p>
          <a:endParaRPr lang="en-US" sz="1100" baseline="0"/>
        </a:p>
        <a:p>
          <a:endParaRPr lang="en-US" sz="1100" baseline="0"/>
        </a:p>
        <a:p>
          <a:endParaRPr lang="en-US" sz="1100" baseline="0"/>
        </a:p>
        <a:p>
          <a:endParaRPr lang="en-US" sz="1100" baseline="0"/>
        </a:p>
        <a:p>
          <a:endParaRPr lang="en-US" sz="1100" baseline="0"/>
        </a:p>
        <a:p>
          <a:endParaRPr lang="en-US" sz="1100" baseline="0"/>
        </a:p>
        <a:p>
          <a:endParaRPr lang="en-US" sz="1100" baseline="0"/>
        </a:p>
        <a:p>
          <a:endParaRPr lang="en-US" sz="1100" baseline="0"/>
        </a:p>
        <a:p>
          <a:endParaRPr lang="en-US" sz="1100" baseline="0"/>
        </a:p>
        <a:p>
          <a:endParaRPr lang="en-US" sz="1100" baseline="0"/>
        </a:p>
        <a:p>
          <a:endParaRPr lang="en-US" sz="1100" baseline="0"/>
        </a:p>
        <a:p>
          <a:endParaRPr lang="en-US" sz="1100" baseline="0"/>
        </a:p>
        <a:p>
          <a:endParaRPr lang="en-US" sz="1100" baseline="0"/>
        </a:p>
        <a:p>
          <a:endParaRPr lang="en-US" sz="1100" baseline="0"/>
        </a:p>
        <a:p>
          <a:endParaRPr lang="en-US" sz="1100" baseline="0"/>
        </a:p>
        <a:p>
          <a:endParaRPr lang="en-US" sz="1100" baseline="0"/>
        </a:p>
        <a:p>
          <a:endParaRPr lang="en-US" sz="1100" baseline="0"/>
        </a:p>
        <a:p>
          <a:endParaRPr lang="en-US" sz="1100" baseline="0"/>
        </a:p>
        <a:p>
          <a:endParaRPr lang="en-US" sz="1100" baseline="0"/>
        </a:p>
        <a:p>
          <a:endParaRPr lang="en-US" sz="1100" baseline="0"/>
        </a:p>
        <a:p>
          <a:endParaRPr lang="en-US" sz="1100" baseline="0"/>
        </a:p>
        <a:p>
          <a:r>
            <a:rPr lang="en-US" sz="1100" baseline="0">
              <a:solidFill>
                <a:schemeClr val="dk1"/>
              </a:solidFill>
              <a:effectLst/>
              <a:latin typeface="+mn-lt"/>
              <a:ea typeface="+mn-ea"/>
              <a:cs typeface="+mn-cs"/>
            </a:rPr>
            <a:t>If all items are met, the words 'Meets Requirement' will display.</a:t>
          </a:r>
          <a:endParaRPr lang="en-US">
            <a:effectLst/>
          </a:endParaRP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16</xdr:col>
      <xdr:colOff>552450</xdr:colOff>
      <xdr:row>3</xdr:row>
      <xdr:rowOff>38098</xdr:rowOff>
    </xdr:from>
    <xdr:to>
      <xdr:col>27</xdr:col>
      <xdr:colOff>438151</xdr:colOff>
      <xdr:row>42</xdr:row>
      <xdr:rowOff>19050</xdr:rowOff>
    </xdr:to>
    <xdr:sp macro="" textlink="">
      <xdr:nvSpPr>
        <xdr:cNvPr id="3" name="TextBox 2">
          <a:extLst>
            <a:ext uri="{FF2B5EF4-FFF2-40B4-BE49-F238E27FC236}">
              <a16:creationId xmlns:a16="http://schemas.microsoft.com/office/drawing/2014/main" id="{00000000-0008-0000-0200-000003000000}"/>
            </a:ext>
          </a:extLst>
        </xdr:cNvPr>
        <xdr:cNvSpPr txBox="1"/>
      </xdr:nvSpPr>
      <xdr:spPr>
        <a:xfrm>
          <a:off x="6772275" y="742948"/>
          <a:ext cx="6591301" cy="6858002"/>
        </a:xfrm>
        <a:prstGeom prst="rect">
          <a:avLst/>
        </a:prstGeom>
        <a:solidFill>
          <a:schemeClr val="accent5">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All point</a:t>
          </a:r>
          <a:r>
            <a:rPr lang="en-US" sz="1100" baseline="0"/>
            <a:t> total for this page</a:t>
          </a:r>
          <a:r>
            <a:rPr lang="en-US" sz="1100"/>
            <a:t> will automatically</a:t>
          </a:r>
          <a:r>
            <a:rPr lang="en-US" sz="1100" baseline="0"/>
            <a:t> transfer from other pages. </a:t>
          </a:r>
        </a:p>
        <a:p>
          <a:endParaRPr lang="en-US" sz="1100" baseline="0"/>
        </a:p>
        <a:p>
          <a:r>
            <a:rPr lang="en-US" sz="1100" baseline="0"/>
            <a:t>The 'Score Assigned at State Rating' and 'Rating' will be filled in after the application is reviewed during State Paperwork Scoring in April.   </a:t>
          </a:r>
        </a:p>
        <a:p>
          <a:endParaRPr lang="en-US" sz="1100" baseline="0"/>
        </a:p>
        <a:p>
          <a:endParaRPr lang="en-US" sz="1100" baseline="0"/>
        </a:p>
        <a:p>
          <a:endParaRPr lang="en-US" sz="1100" baseline="0"/>
        </a:p>
        <a:p>
          <a:endParaRPr lang="en-US" sz="1100" baseline="0"/>
        </a:p>
        <a:p>
          <a:r>
            <a:rPr lang="en-US" sz="1100" baseline="0">
              <a:solidFill>
                <a:schemeClr val="dk1"/>
              </a:solidFill>
              <a:effectLst/>
              <a:latin typeface="+mn-lt"/>
              <a:ea typeface="+mn-ea"/>
              <a:cs typeface="+mn-cs"/>
            </a:rPr>
            <a:t>Rating Levels are assigned as follows:</a:t>
          </a:r>
          <a:endParaRPr lang="en-US">
            <a:effectLst/>
          </a:endParaRPr>
        </a:p>
        <a:p>
          <a:r>
            <a:rPr lang="en-US" sz="1100" baseline="0">
              <a:solidFill>
                <a:schemeClr val="dk1"/>
              </a:solidFill>
              <a:effectLst/>
              <a:latin typeface="+mn-lt"/>
              <a:ea typeface="+mn-ea"/>
              <a:cs typeface="+mn-cs"/>
            </a:rPr>
            <a:t>250-349- Bronze</a:t>
          </a:r>
          <a:endParaRPr lang="en-US">
            <a:effectLst/>
          </a:endParaRPr>
        </a:p>
        <a:p>
          <a:r>
            <a:rPr lang="en-US" sz="1100" baseline="0">
              <a:solidFill>
                <a:schemeClr val="dk1"/>
              </a:solidFill>
              <a:effectLst/>
              <a:latin typeface="+mn-lt"/>
              <a:ea typeface="+mn-ea"/>
              <a:cs typeface="+mn-cs"/>
            </a:rPr>
            <a:t>350-449 - Silver</a:t>
          </a:r>
          <a:endParaRPr lang="en-US">
            <a:effectLst/>
          </a:endParaRPr>
        </a:p>
        <a:p>
          <a:r>
            <a:rPr lang="en-US" sz="1100" baseline="0">
              <a:solidFill>
                <a:schemeClr val="dk1"/>
              </a:solidFill>
              <a:effectLst/>
              <a:latin typeface="+mn-lt"/>
              <a:ea typeface="+mn-ea"/>
              <a:cs typeface="+mn-cs"/>
            </a:rPr>
            <a:t>450+ - Gold</a:t>
          </a:r>
          <a:endParaRPr lang="en-US">
            <a:effectLst/>
          </a:endParaRPr>
        </a:p>
        <a:p>
          <a:endParaRPr lang="en-US" sz="1100" baseline="0"/>
        </a:p>
        <a:p>
          <a:endParaRPr lang="en-US" sz="1100" baseline="0"/>
        </a:p>
        <a:p>
          <a:endParaRPr lang="en-US" sz="1100" baseline="0"/>
        </a:p>
        <a:p>
          <a:endParaRPr lang="en-US" sz="1100" baseline="0"/>
        </a:p>
        <a:p>
          <a:endParaRPr lang="en-US" sz="1100" baseline="0"/>
        </a:p>
        <a:p>
          <a:r>
            <a:rPr lang="en-US" sz="1100" baseline="0"/>
            <a:t>After all information has been entered, the rating for the chapter (based on the information entered) will display below the Grand Total.</a:t>
          </a:r>
        </a:p>
        <a:p>
          <a:r>
            <a:rPr lang="en-US" sz="1100" baseline="0"/>
            <a:t>*Note that during State Rating review process, adjustments may be made to the score if incorrect and/or undocumented information is found. The rating displayed below the grand total is </a:t>
          </a:r>
          <a:r>
            <a:rPr lang="en-US" sz="1100" b="1" baseline="0"/>
            <a:t>not a guarantee </a:t>
          </a:r>
          <a:r>
            <a:rPr lang="en-US" sz="1100" baseline="0"/>
            <a:t>of the final rating the chapter will receive.  </a:t>
          </a:r>
        </a:p>
        <a:p>
          <a:endParaRPr lang="en-US" sz="1100" baseline="0"/>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21</xdr:col>
      <xdr:colOff>541257</xdr:colOff>
      <xdr:row>40</xdr:row>
      <xdr:rowOff>151428</xdr:rowOff>
    </xdr:to>
    <xdr:pic>
      <xdr:nvPicPr>
        <xdr:cNvPr id="2" name="Picture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stretch>
          <a:fillRect/>
        </a:stretch>
      </xdr:blipFill>
      <xdr:spPr>
        <a:xfrm>
          <a:off x="0" y="0"/>
          <a:ext cx="13342857" cy="7771428"/>
        </a:xfrm>
        <a:prstGeom prst="rect">
          <a:avLst/>
        </a:prstGeom>
      </xdr:spPr>
    </xdr:pic>
    <xdr:clientData fPrintsWithSheet="0"/>
  </xdr:twoCellAnchor>
  <xdr:twoCellAnchor editAs="oneCell">
    <xdr:from>
      <xdr:col>0</xdr:col>
      <xdr:colOff>0</xdr:colOff>
      <xdr:row>41</xdr:row>
      <xdr:rowOff>0</xdr:rowOff>
    </xdr:from>
    <xdr:to>
      <xdr:col>21</xdr:col>
      <xdr:colOff>522209</xdr:colOff>
      <xdr:row>73</xdr:row>
      <xdr:rowOff>123048</xdr:rowOff>
    </xdr:to>
    <xdr:pic>
      <xdr:nvPicPr>
        <xdr:cNvPr id="3" name="Picture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2"/>
        <a:stretch>
          <a:fillRect/>
        </a:stretch>
      </xdr:blipFill>
      <xdr:spPr>
        <a:xfrm>
          <a:off x="0" y="7810500"/>
          <a:ext cx="13323809" cy="6219048"/>
        </a:xfrm>
        <a:prstGeom prst="rect">
          <a:avLst/>
        </a:prstGeom>
      </xdr:spPr>
    </xdr:pic>
    <xdr:clientData fPrintsWithSheet="0"/>
  </xdr:twoCellAnchor>
  <xdr:twoCellAnchor editAs="oneCell">
    <xdr:from>
      <xdr:col>0</xdr:col>
      <xdr:colOff>0</xdr:colOff>
      <xdr:row>74</xdr:row>
      <xdr:rowOff>0</xdr:rowOff>
    </xdr:from>
    <xdr:to>
      <xdr:col>21</xdr:col>
      <xdr:colOff>493638</xdr:colOff>
      <xdr:row>117</xdr:row>
      <xdr:rowOff>46595</xdr:rowOff>
    </xdr:to>
    <xdr:pic>
      <xdr:nvPicPr>
        <xdr:cNvPr id="4" name="Picture 3">
          <a:extLst>
            <a:ext uri="{FF2B5EF4-FFF2-40B4-BE49-F238E27FC236}">
              <a16:creationId xmlns:a16="http://schemas.microsoft.com/office/drawing/2014/main" id="{00000000-0008-0000-0600-000004000000}"/>
            </a:ext>
          </a:extLst>
        </xdr:cNvPr>
        <xdr:cNvPicPr>
          <a:picLocks noChangeAspect="1"/>
        </xdr:cNvPicPr>
      </xdr:nvPicPr>
      <xdr:blipFill>
        <a:blip xmlns:r="http://schemas.openxmlformats.org/officeDocument/2006/relationships" r:embed="rId3"/>
        <a:stretch>
          <a:fillRect/>
        </a:stretch>
      </xdr:blipFill>
      <xdr:spPr>
        <a:xfrm>
          <a:off x="0" y="14097000"/>
          <a:ext cx="13295238" cy="8238095"/>
        </a:xfrm>
        <a:prstGeom prst="rect">
          <a:avLst/>
        </a:prstGeom>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
  <sheetViews>
    <sheetView workbookViewId="0">
      <selection activeCell="G37" sqref="G37"/>
    </sheetView>
  </sheetViews>
  <sheetFormatPr defaultRowHeight="14.4" x14ac:dyDescent="0.3"/>
  <sheetData/>
  <sheetProtection algorithmName="SHA-512" hashValue="I+5Lqvod1FYk4E5cckn4W+si1mQLgHALSkE/3YzVwNLcbHf2Di0Fc2gZOVmSeqMH4uiiPfyonFgYLQFQLO7nEQ==" saltValue="RxtX96B/QofDw2oktp8/+Q==" spinCount="100000" sheet="1" selectLockedCells="1" selectUnlockedCells="1"/>
  <pageMargins left="0.7" right="0.7" top="0.75" bottom="0.75" header="0.3" footer="0.3"/>
  <pageSetup orientation="portrait"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66FF"/>
  </sheetPr>
  <dimension ref="A1:N42"/>
  <sheetViews>
    <sheetView showGridLines="0" topLeftCell="A25" zoomScaleNormal="100" workbookViewId="0">
      <selection activeCell="G48" sqref="G48"/>
    </sheetView>
  </sheetViews>
  <sheetFormatPr defaultRowHeight="14.4" x14ac:dyDescent="0.3"/>
  <cols>
    <col min="1" max="1" width="10.109375" customWidth="1"/>
    <col min="11" max="12" width="9.109375" hidden="1" customWidth="1"/>
    <col min="13" max="14" width="8.88671875" hidden="1" customWidth="1"/>
    <col min="15" max="20" width="0" hidden="1" customWidth="1"/>
  </cols>
  <sheetData>
    <row r="1" spans="1:12" x14ac:dyDescent="0.3">
      <c r="A1" s="61" t="s">
        <v>145</v>
      </c>
      <c r="B1" s="61"/>
      <c r="C1" s="61"/>
      <c r="D1" s="61"/>
      <c r="E1" s="61"/>
      <c r="F1" s="61"/>
      <c r="G1" s="61"/>
      <c r="H1" s="61"/>
      <c r="I1" s="61"/>
    </row>
    <row r="2" spans="1:12" ht="9.75" customHeight="1" x14ac:dyDescent="0.3">
      <c r="A2" s="61"/>
      <c r="B2" s="61"/>
      <c r="C2" s="61"/>
      <c r="D2" s="61"/>
      <c r="E2" s="61"/>
      <c r="F2" s="61"/>
      <c r="G2" s="61"/>
      <c r="H2" s="61"/>
      <c r="I2" s="61"/>
    </row>
    <row r="3" spans="1:12" ht="9.75" customHeight="1" x14ac:dyDescent="0.3">
      <c r="L3" t="s">
        <v>146</v>
      </c>
    </row>
    <row r="4" spans="1:12" ht="18" x14ac:dyDescent="0.35">
      <c r="A4" s="10" t="s">
        <v>147</v>
      </c>
      <c r="B4" s="62" t="s">
        <v>148</v>
      </c>
      <c r="C4" s="62"/>
      <c r="D4" s="62"/>
      <c r="E4" s="62"/>
      <c r="F4" s="63" t="s">
        <v>1</v>
      </c>
      <c r="G4" s="63"/>
      <c r="H4" s="64" t="s">
        <v>267</v>
      </c>
      <c r="I4" s="64"/>
      <c r="L4" t="s">
        <v>149</v>
      </c>
    </row>
    <row r="5" spans="1:12" ht="10.5" customHeight="1" x14ac:dyDescent="0.3"/>
    <row r="6" spans="1:12" ht="15" customHeight="1" x14ac:dyDescent="0.3">
      <c r="A6" s="65" t="s">
        <v>232</v>
      </c>
      <c r="B6" s="66"/>
      <c r="C6" s="66"/>
      <c r="D6" s="66"/>
      <c r="E6" s="66"/>
      <c r="F6" s="66"/>
      <c r="G6" s="66"/>
      <c r="H6" s="66"/>
      <c r="I6" s="67"/>
    </row>
    <row r="7" spans="1:12" x14ac:dyDescent="0.3">
      <c r="A7" s="68"/>
      <c r="B7" s="69"/>
      <c r="C7" s="69"/>
      <c r="D7" s="69"/>
      <c r="E7" s="69"/>
      <c r="F7" s="69"/>
      <c r="G7" s="69"/>
      <c r="H7" s="69"/>
      <c r="I7" s="70"/>
    </row>
    <row r="8" spans="1:12" x14ac:dyDescent="0.3">
      <c r="A8" s="68"/>
      <c r="B8" s="69"/>
      <c r="C8" s="69"/>
      <c r="D8" s="69"/>
      <c r="E8" s="69"/>
      <c r="F8" s="69"/>
      <c r="G8" s="69"/>
      <c r="H8" s="69"/>
      <c r="I8" s="70"/>
    </row>
    <row r="9" spans="1:12" x14ac:dyDescent="0.3">
      <c r="A9" s="68"/>
      <c r="B9" s="69"/>
      <c r="C9" s="69"/>
      <c r="D9" s="69"/>
      <c r="E9" s="69"/>
      <c r="F9" s="69"/>
      <c r="G9" s="69"/>
      <c r="H9" s="69"/>
      <c r="I9" s="70"/>
    </row>
    <row r="10" spans="1:12" x14ac:dyDescent="0.3">
      <c r="A10" s="68"/>
      <c r="B10" s="69"/>
      <c r="C10" s="69"/>
      <c r="D10" s="69"/>
      <c r="E10" s="69"/>
      <c r="F10" s="69"/>
      <c r="G10" s="69"/>
      <c r="H10" s="69"/>
      <c r="I10" s="70"/>
    </row>
    <row r="11" spans="1:12" ht="6" customHeight="1" x14ac:dyDescent="0.3">
      <c r="A11" s="71"/>
      <c r="B11" s="72"/>
      <c r="C11" s="72"/>
      <c r="D11" s="72"/>
      <c r="E11" s="72"/>
      <c r="F11" s="72"/>
      <c r="G11" s="72"/>
      <c r="H11" s="72"/>
      <c r="I11" s="73"/>
    </row>
    <row r="12" spans="1:12" ht="10.5" customHeight="1" x14ac:dyDescent="0.3"/>
    <row r="13" spans="1:12" ht="15.6" x14ac:dyDescent="0.3">
      <c r="A13" s="36"/>
      <c r="B13" t="s">
        <v>231</v>
      </c>
      <c r="K13">
        <f>IF(A13="yes",1,0)</f>
        <v>0</v>
      </c>
    </row>
    <row r="14" spans="1:12" ht="15.6" x14ac:dyDescent="0.3">
      <c r="A14" s="21"/>
    </row>
    <row r="15" spans="1:12" ht="15.6" x14ac:dyDescent="0.3">
      <c r="A15" s="36"/>
      <c r="B15" t="s">
        <v>150</v>
      </c>
      <c r="K15">
        <f>IF(A15="yes",1,0)</f>
        <v>0</v>
      </c>
    </row>
    <row r="16" spans="1:12" ht="15.6" x14ac:dyDescent="0.3">
      <c r="A16" s="21"/>
    </row>
    <row r="17" spans="1:11" ht="15.6" x14ac:dyDescent="0.3">
      <c r="A17" s="36"/>
      <c r="B17" t="s">
        <v>233</v>
      </c>
      <c r="K17">
        <f>IF(A17="yes",1,0)</f>
        <v>0</v>
      </c>
    </row>
    <row r="18" spans="1:11" ht="15.6" x14ac:dyDescent="0.3">
      <c r="A18" s="21"/>
    </row>
    <row r="19" spans="1:11" ht="15.6" x14ac:dyDescent="0.3">
      <c r="A19" s="36"/>
      <c r="B19" t="s">
        <v>151</v>
      </c>
      <c r="K19">
        <f>IF(A19="yes",1,0)</f>
        <v>0</v>
      </c>
    </row>
    <row r="20" spans="1:11" ht="15.6" x14ac:dyDescent="0.3">
      <c r="A20" s="21"/>
    </row>
    <row r="21" spans="1:11" ht="15.6" x14ac:dyDescent="0.3">
      <c r="A21" s="36"/>
      <c r="B21" s="59" t="s">
        <v>248</v>
      </c>
      <c r="C21" s="59"/>
      <c r="D21" s="59"/>
      <c r="E21" s="59"/>
      <c r="F21" s="59"/>
      <c r="G21" s="59"/>
      <c r="H21" s="59"/>
      <c r="I21" s="59"/>
      <c r="K21">
        <f>IF(A21="yes",1,0)</f>
        <v>0</v>
      </c>
    </row>
    <row r="22" spans="1:11" ht="15.6" x14ac:dyDescent="0.3">
      <c r="A22" s="21"/>
      <c r="B22" s="59"/>
      <c r="C22" s="59"/>
      <c r="D22" s="59"/>
      <c r="E22" s="59"/>
      <c r="F22" s="59"/>
      <c r="G22" s="59"/>
      <c r="H22" s="59"/>
      <c r="I22" s="59"/>
    </row>
    <row r="23" spans="1:11" ht="15.6" x14ac:dyDescent="0.3">
      <c r="A23" s="36"/>
      <c r="B23" t="s">
        <v>152</v>
      </c>
      <c r="K23">
        <f>IF(A23="yes",1,0)</f>
        <v>0</v>
      </c>
    </row>
    <row r="24" spans="1:11" ht="15.6" x14ac:dyDescent="0.3">
      <c r="A24" s="21"/>
    </row>
    <row r="25" spans="1:11" ht="15.6" x14ac:dyDescent="0.3">
      <c r="A25" s="36"/>
      <c r="B25" s="59" t="s">
        <v>153</v>
      </c>
      <c r="C25" s="59"/>
      <c r="D25" s="59"/>
      <c r="E25" s="59"/>
      <c r="F25" s="59"/>
      <c r="G25" s="59"/>
      <c r="H25" s="59"/>
      <c r="I25" s="59"/>
      <c r="K25">
        <f>IF(A25="yes",1,0)</f>
        <v>0</v>
      </c>
    </row>
    <row r="26" spans="1:11" ht="15.6" x14ac:dyDescent="0.3">
      <c r="A26" s="21"/>
      <c r="B26" s="59"/>
      <c r="C26" s="59"/>
      <c r="D26" s="59"/>
      <c r="E26" s="59"/>
      <c r="F26" s="59"/>
      <c r="G26" s="59"/>
      <c r="H26" s="59"/>
      <c r="I26" s="59"/>
    </row>
    <row r="27" spans="1:11" ht="15.6" x14ac:dyDescent="0.3">
      <c r="A27" s="21"/>
      <c r="B27" s="59"/>
      <c r="C27" s="59"/>
      <c r="D27" s="59"/>
      <c r="E27" s="59"/>
      <c r="F27" s="59"/>
      <c r="G27" s="59"/>
      <c r="H27" s="59"/>
      <c r="I27" s="59"/>
    </row>
    <row r="28" spans="1:11" ht="15.6" x14ac:dyDescent="0.3">
      <c r="A28" s="21"/>
    </row>
    <row r="29" spans="1:11" ht="15.6" x14ac:dyDescent="0.3">
      <c r="A29" s="36"/>
      <c r="B29" s="59" t="s">
        <v>249</v>
      </c>
      <c r="C29" s="59"/>
      <c r="D29" s="59"/>
      <c r="E29" s="59"/>
      <c r="F29" s="59"/>
      <c r="G29" s="59"/>
      <c r="H29" s="59"/>
      <c r="I29" s="59"/>
      <c r="K29">
        <f>IF(A29="yes",1,0)</f>
        <v>0</v>
      </c>
    </row>
    <row r="30" spans="1:11" x14ac:dyDescent="0.3">
      <c r="B30" s="59"/>
      <c r="C30" s="59"/>
      <c r="D30" s="59"/>
      <c r="E30" s="59"/>
      <c r="F30" s="59"/>
      <c r="G30" s="59"/>
      <c r="H30" s="59"/>
      <c r="I30" s="59"/>
    </row>
    <row r="31" spans="1:11" x14ac:dyDescent="0.3">
      <c r="B31" s="59"/>
      <c r="C31" s="59"/>
      <c r="D31" s="59"/>
      <c r="E31" s="59"/>
      <c r="F31" s="59"/>
      <c r="G31" s="59"/>
      <c r="H31" s="59"/>
      <c r="I31" s="59"/>
    </row>
    <row r="32" spans="1:11" x14ac:dyDescent="0.3">
      <c r="B32" s="59"/>
      <c r="C32" s="59"/>
      <c r="D32" s="59"/>
      <c r="E32" s="59"/>
      <c r="F32" s="59"/>
      <c r="G32" s="59"/>
      <c r="H32" s="59"/>
      <c r="I32" s="59"/>
    </row>
    <row r="33" spans="1:11" ht="18" x14ac:dyDescent="0.3">
      <c r="A33" s="37"/>
      <c r="B33" s="37"/>
      <c r="C33" s="37"/>
      <c r="D33" s="37"/>
      <c r="E33" s="38"/>
      <c r="F33" s="38"/>
      <c r="G33" s="38"/>
      <c r="H33" s="38"/>
      <c r="I33" s="38"/>
    </row>
    <row r="34" spans="1:11" ht="15.6" x14ac:dyDescent="0.3">
      <c r="A34" s="36"/>
      <c r="B34" t="s">
        <v>171</v>
      </c>
      <c r="K34">
        <f>IF(A34="yes",1,0)</f>
        <v>0</v>
      </c>
    </row>
    <row r="35" spans="1:11" ht="15.6" x14ac:dyDescent="0.3">
      <c r="A35" s="21"/>
    </row>
    <row r="36" spans="1:11" ht="15.6" x14ac:dyDescent="0.3">
      <c r="A36" s="36"/>
      <c r="B36" t="s">
        <v>172</v>
      </c>
      <c r="K36">
        <f>IF(A36="yes",1,0)</f>
        <v>0</v>
      </c>
    </row>
    <row r="37" spans="1:11" ht="15.6" x14ac:dyDescent="0.3">
      <c r="A37" s="21"/>
    </row>
    <row r="38" spans="1:11" ht="15.6" x14ac:dyDescent="0.3">
      <c r="A38" s="36"/>
      <c r="B38" t="s">
        <v>154</v>
      </c>
      <c r="K38">
        <f>IF(A38="yes",1,0)</f>
        <v>0</v>
      </c>
    </row>
    <row r="39" spans="1:11" ht="15.6" x14ac:dyDescent="0.3">
      <c r="A39" s="21"/>
    </row>
    <row r="41" spans="1:11" x14ac:dyDescent="0.3">
      <c r="A41" s="60" t="str">
        <f>IF(K41=11,"Meets Requirement","Does Not Meet Requirement")</f>
        <v>Does Not Meet Requirement</v>
      </c>
      <c r="B41" s="60"/>
      <c r="C41" s="60"/>
      <c r="D41" s="60"/>
      <c r="K41">
        <f>SUM(K13:K38)</f>
        <v>0</v>
      </c>
    </row>
    <row r="42" spans="1:11" x14ac:dyDescent="0.3">
      <c r="A42" s="60"/>
      <c r="B42" s="60"/>
      <c r="C42" s="60"/>
      <c r="D42" s="60"/>
    </row>
  </sheetData>
  <sheetProtection selectLockedCells="1"/>
  <mergeCells count="9">
    <mergeCell ref="B25:I27"/>
    <mergeCell ref="B29:I32"/>
    <mergeCell ref="A41:D42"/>
    <mergeCell ref="A1:I2"/>
    <mergeCell ref="B4:E4"/>
    <mergeCell ref="F4:G4"/>
    <mergeCell ref="H4:I4"/>
    <mergeCell ref="A6:I11"/>
    <mergeCell ref="B21:I22"/>
  </mergeCells>
  <dataValidations count="1">
    <dataValidation type="list" allowBlank="1" showInputMessage="1" showErrorMessage="1" sqref="A13 A15 A17 A19 A21 A23 A25 A29 A34 A36 A38" xr:uid="{00000000-0002-0000-0100-000000000000}">
      <formula1>$L$2:$L$4</formula1>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2:Q49"/>
  <sheetViews>
    <sheetView showGridLines="0" zoomScaleNormal="100" workbookViewId="0">
      <selection activeCell="J1" sqref="J1:R1048576"/>
    </sheetView>
  </sheetViews>
  <sheetFormatPr defaultRowHeight="14.4" x14ac:dyDescent="0.3"/>
  <cols>
    <col min="5" max="5" width="11" customWidth="1"/>
    <col min="7" max="9" width="9.109375" customWidth="1"/>
    <col min="10" max="10" width="8.88671875" customWidth="1"/>
    <col min="11" max="16" width="9.109375" hidden="1" customWidth="1"/>
    <col min="17" max="17" width="8.88671875" hidden="1" customWidth="1"/>
  </cols>
  <sheetData>
    <row r="2" spans="1:10" ht="25.5" customHeight="1" x14ac:dyDescent="0.35">
      <c r="A2" s="1" t="s">
        <v>0</v>
      </c>
      <c r="B2" s="107" t="str">
        <f>'2 - Standard Chapter'!$B$4:$E$4</f>
        <v>(Type Chapter Name Here)</v>
      </c>
      <c r="C2" s="107"/>
      <c r="D2" s="107"/>
      <c r="E2" s="107"/>
      <c r="F2" s="108" t="s">
        <v>1</v>
      </c>
      <c r="G2" s="108"/>
      <c r="H2" s="107" t="str">
        <f>'2 - Standard Chapter'!H4:I4</f>
        <v>2023-2024</v>
      </c>
      <c r="I2" s="107"/>
    </row>
    <row r="3" spans="1:10" x14ac:dyDescent="0.3">
      <c r="B3" s="2"/>
      <c r="C3" s="2"/>
      <c r="D3" s="2"/>
      <c r="E3" s="2"/>
      <c r="F3" s="2"/>
    </row>
    <row r="4" spans="1:10" x14ac:dyDescent="0.3">
      <c r="A4" s="109" t="s">
        <v>2</v>
      </c>
      <c r="B4" s="109"/>
      <c r="C4" s="110"/>
      <c r="D4" s="111"/>
      <c r="E4" s="112"/>
      <c r="G4" s="110" t="s">
        <v>3</v>
      </c>
      <c r="H4" s="111"/>
      <c r="I4" s="112"/>
    </row>
    <row r="5" spans="1:10" x14ac:dyDescent="0.3">
      <c r="A5" s="109"/>
      <c r="B5" s="109"/>
      <c r="C5" s="110"/>
      <c r="D5" s="113"/>
      <c r="E5" s="114"/>
      <c r="G5" s="110"/>
      <c r="H5" s="113"/>
      <c r="I5" s="114"/>
    </row>
    <row r="7" spans="1:10" ht="15" customHeight="1" x14ac:dyDescent="0.3">
      <c r="A7" s="80" t="s">
        <v>240</v>
      </c>
      <c r="B7" s="80"/>
      <c r="C7" s="80"/>
      <c r="D7" s="80"/>
      <c r="E7" s="80"/>
      <c r="F7" s="80"/>
      <c r="G7" s="80"/>
      <c r="H7" s="80"/>
      <c r="I7" s="80"/>
      <c r="J7" s="25"/>
    </row>
    <row r="8" spans="1:10" x14ac:dyDescent="0.3">
      <c r="A8" s="80"/>
      <c r="B8" s="80"/>
      <c r="C8" s="80"/>
      <c r="D8" s="80"/>
      <c r="E8" s="80"/>
      <c r="F8" s="80"/>
      <c r="G8" s="80"/>
      <c r="H8" s="80"/>
      <c r="I8" s="80"/>
      <c r="J8" s="25"/>
    </row>
    <row r="9" spans="1:10" x14ac:dyDescent="0.3">
      <c r="A9" s="80"/>
      <c r="B9" s="80"/>
      <c r="C9" s="80"/>
      <c r="D9" s="80"/>
      <c r="E9" s="80"/>
      <c r="F9" s="80"/>
      <c r="G9" s="80"/>
      <c r="H9" s="80"/>
      <c r="I9" s="80"/>
      <c r="J9" s="25"/>
    </row>
    <row r="10" spans="1:10" x14ac:dyDescent="0.3">
      <c r="A10" s="80"/>
      <c r="B10" s="80"/>
      <c r="C10" s="80"/>
      <c r="D10" s="80"/>
      <c r="E10" s="80"/>
      <c r="F10" s="80"/>
      <c r="G10" s="80"/>
      <c r="H10" s="80"/>
      <c r="I10" s="80"/>
      <c r="J10" s="25"/>
    </row>
    <row r="11" spans="1:10" x14ac:dyDescent="0.3">
      <c r="A11" s="80"/>
      <c r="B11" s="80"/>
      <c r="C11" s="80"/>
      <c r="D11" s="80"/>
      <c r="E11" s="80"/>
      <c r="F11" s="80"/>
      <c r="G11" s="80"/>
      <c r="H11" s="80"/>
      <c r="I11" s="80"/>
      <c r="J11" s="25"/>
    </row>
    <row r="12" spans="1:10" ht="18" x14ac:dyDescent="0.3">
      <c r="A12" s="98" t="s">
        <v>4</v>
      </c>
      <c r="B12" s="98"/>
      <c r="C12" s="98"/>
      <c r="D12" s="98"/>
      <c r="E12" s="98"/>
      <c r="F12" s="98"/>
      <c r="G12" s="98"/>
      <c r="H12" s="98"/>
      <c r="I12" s="98"/>
      <c r="J12" s="26"/>
    </row>
    <row r="13" spans="1:10" ht="12" customHeight="1" x14ac:dyDescent="0.35">
      <c r="A13" s="28"/>
      <c r="B13" s="29"/>
      <c r="C13" s="29"/>
      <c r="D13" s="29"/>
      <c r="E13" s="29"/>
      <c r="F13" s="30"/>
      <c r="G13" s="31"/>
      <c r="H13" s="6"/>
      <c r="I13" s="32"/>
      <c r="J13" s="24"/>
    </row>
    <row r="14" spans="1:10" ht="15.75" customHeight="1" x14ac:dyDescent="0.35">
      <c r="A14" s="74" t="s">
        <v>13</v>
      </c>
      <c r="B14" s="75"/>
      <c r="C14" s="75"/>
      <c r="D14" s="27">
        <f>'4 - Growing Leaders'!I163</f>
        <v>0</v>
      </c>
      <c r="E14" s="1"/>
      <c r="F14" s="11"/>
      <c r="G14" s="11"/>
      <c r="H14" s="11"/>
      <c r="I14" s="33"/>
    </row>
    <row r="15" spans="1:10" ht="10.5" customHeight="1" x14ac:dyDescent="0.35">
      <c r="A15" s="35"/>
      <c r="B15" s="15"/>
      <c r="C15" s="15"/>
      <c r="D15" s="21"/>
      <c r="E15" s="1"/>
      <c r="F15" s="11"/>
      <c r="G15" s="11"/>
      <c r="H15" s="11"/>
      <c r="I15" s="33"/>
    </row>
    <row r="16" spans="1:10" ht="15" customHeight="1" x14ac:dyDescent="0.3">
      <c r="A16" s="74" t="s">
        <v>174</v>
      </c>
      <c r="B16" s="75"/>
      <c r="C16" s="75"/>
      <c r="D16" s="27">
        <f>'4 - Growing Leaders'!I166</f>
        <v>0</v>
      </c>
      <c r="E16" s="1"/>
      <c r="F16" s="61" t="s">
        <v>188</v>
      </c>
      <c r="G16" s="61"/>
      <c r="H16" s="61"/>
      <c r="I16" s="97"/>
    </row>
    <row r="17" spans="1:16" ht="10.5" customHeight="1" x14ac:dyDescent="0.3">
      <c r="A17" s="35"/>
      <c r="B17" s="15"/>
      <c r="C17" s="15"/>
      <c r="D17" s="21"/>
      <c r="E17" s="1"/>
      <c r="F17" s="61"/>
      <c r="G17" s="61"/>
      <c r="H17" s="61"/>
      <c r="I17" s="97"/>
    </row>
    <row r="18" spans="1:16" ht="15" customHeight="1" x14ac:dyDescent="0.3">
      <c r="A18" s="74" t="s">
        <v>15</v>
      </c>
      <c r="B18" s="75"/>
      <c r="C18" s="75"/>
      <c r="D18" s="27">
        <f>'4 - Growing Leaders'!I169</f>
        <v>0</v>
      </c>
      <c r="E18" s="1"/>
      <c r="G18" s="99">
        <f>SUM(D14:D22)</f>
        <v>0</v>
      </c>
      <c r="H18" s="99"/>
      <c r="I18" s="33"/>
    </row>
    <row r="19" spans="1:16" ht="10.5" customHeight="1" x14ac:dyDescent="0.3">
      <c r="A19" s="39"/>
      <c r="B19" s="3"/>
      <c r="C19" s="15"/>
      <c r="D19" s="7"/>
      <c r="E19" s="1"/>
      <c r="G19" s="99"/>
      <c r="H19" s="99"/>
      <c r="I19" s="33"/>
    </row>
    <row r="20" spans="1:16" ht="15" customHeight="1" x14ac:dyDescent="0.3">
      <c r="A20" s="74" t="s">
        <v>16</v>
      </c>
      <c r="B20" s="75"/>
      <c r="C20" s="75"/>
      <c r="D20" s="27">
        <f>'4 - Growing Leaders'!I172</f>
        <v>0</v>
      </c>
      <c r="E20" s="1"/>
      <c r="G20" s="99"/>
      <c r="H20" s="99"/>
      <c r="I20" s="33"/>
    </row>
    <row r="21" spans="1:16" ht="10.5" customHeight="1" x14ac:dyDescent="0.35">
      <c r="A21" s="39"/>
      <c r="B21" s="3"/>
      <c r="C21" s="15"/>
      <c r="D21" s="7"/>
      <c r="E21" s="1"/>
      <c r="F21" s="1"/>
      <c r="H21" s="11"/>
      <c r="I21" s="33"/>
    </row>
    <row r="22" spans="1:16" ht="15" customHeight="1" x14ac:dyDescent="0.35">
      <c r="A22" s="76" t="s">
        <v>14</v>
      </c>
      <c r="B22" s="77"/>
      <c r="C22" s="77"/>
      <c r="D22" s="27">
        <f>'4 - Growing Leaders'!I175</f>
        <v>0</v>
      </c>
      <c r="E22" s="23"/>
      <c r="F22" s="23"/>
      <c r="G22" s="23"/>
      <c r="H22" s="20"/>
      <c r="I22" s="34"/>
    </row>
    <row r="23" spans="1:16" ht="9" customHeight="1" x14ac:dyDescent="0.35">
      <c r="A23" s="39"/>
      <c r="B23" s="3"/>
      <c r="C23" s="15"/>
      <c r="D23" s="21"/>
      <c r="E23" s="1"/>
      <c r="F23" s="1"/>
      <c r="H23" s="11"/>
      <c r="I23" s="33"/>
      <c r="O23" t="s">
        <v>5</v>
      </c>
      <c r="P23" t="s">
        <v>6</v>
      </c>
    </row>
    <row r="24" spans="1:16" ht="15" customHeight="1" x14ac:dyDescent="0.35">
      <c r="A24" s="74" t="s">
        <v>18</v>
      </c>
      <c r="B24" s="75"/>
      <c r="C24" s="75"/>
      <c r="D24" s="27">
        <f>'5 - Building Communities'!I49</f>
        <v>0</v>
      </c>
      <c r="E24" s="1"/>
      <c r="F24" s="1"/>
      <c r="H24" s="11"/>
      <c r="I24" s="33"/>
      <c r="O24">
        <v>0</v>
      </c>
      <c r="P24" t="s">
        <v>7</v>
      </c>
    </row>
    <row r="25" spans="1:16" ht="10.5" customHeight="1" x14ac:dyDescent="0.35">
      <c r="A25" s="35"/>
      <c r="B25" s="3"/>
      <c r="C25" s="15"/>
      <c r="D25" s="21"/>
      <c r="E25" s="1"/>
      <c r="F25" s="1"/>
      <c r="H25" s="4"/>
      <c r="I25" s="33"/>
      <c r="O25">
        <v>250</v>
      </c>
      <c r="P25" t="s">
        <v>8</v>
      </c>
    </row>
    <row r="26" spans="1:16" ht="15" customHeight="1" x14ac:dyDescent="0.3">
      <c r="A26" s="74" t="s">
        <v>181</v>
      </c>
      <c r="B26" s="75"/>
      <c r="C26" s="75"/>
      <c r="D26" s="27">
        <f>'5 - Building Communities'!I52</f>
        <v>0</v>
      </c>
      <c r="E26" s="1"/>
      <c r="F26" s="61" t="s">
        <v>189</v>
      </c>
      <c r="G26" s="61"/>
      <c r="H26" s="61"/>
      <c r="I26" s="97"/>
      <c r="J26" s="1"/>
      <c r="K26" s="1"/>
      <c r="O26">
        <v>350</v>
      </c>
      <c r="P26" t="s">
        <v>9</v>
      </c>
    </row>
    <row r="27" spans="1:16" ht="10.5" customHeight="1" x14ac:dyDescent="0.3">
      <c r="A27" s="35"/>
      <c r="B27" s="3"/>
      <c r="C27" s="15"/>
      <c r="D27" s="21"/>
      <c r="E27" s="1"/>
      <c r="F27" s="61"/>
      <c r="G27" s="61"/>
      <c r="H27" s="61"/>
      <c r="I27" s="97"/>
      <c r="J27" s="1"/>
      <c r="K27" s="1"/>
      <c r="O27">
        <v>450</v>
      </c>
      <c r="P27" t="s">
        <v>10</v>
      </c>
    </row>
    <row r="28" spans="1:16" ht="15" customHeight="1" x14ac:dyDescent="0.3">
      <c r="A28" s="74" t="s">
        <v>19</v>
      </c>
      <c r="B28" s="75"/>
      <c r="C28" s="75"/>
      <c r="D28" s="27">
        <f>'5 - Building Communities'!I55</f>
        <v>0</v>
      </c>
      <c r="E28" s="1"/>
      <c r="F28" s="1"/>
      <c r="G28" s="100">
        <f>SUM(D24:D32)</f>
        <v>0</v>
      </c>
      <c r="H28" s="101"/>
      <c r="I28" s="33"/>
    </row>
    <row r="29" spans="1:16" ht="9.75" customHeight="1" x14ac:dyDescent="0.3">
      <c r="A29" s="35"/>
      <c r="B29" s="3"/>
      <c r="C29" s="15"/>
      <c r="D29" s="21"/>
      <c r="E29" s="1"/>
      <c r="F29" s="3"/>
      <c r="G29" s="102"/>
      <c r="H29" s="103"/>
      <c r="I29" s="33"/>
    </row>
    <row r="30" spans="1:16" ht="15" customHeight="1" x14ac:dyDescent="0.3">
      <c r="A30" s="74" t="s">
        <v>182</v>
      </c>
      <c r="B30" s="75"/>
      <c r="C30" s="75"/>
      <c r="D30" s="27">
        <f>'5 - Building Communities'!I58</f>
        <v>0</v>
      </c>
      <c r="E30" s="3"/>
      <c r="F30" s="3"/>
      <c r="G30" s="104"/>
      <c r="H30" s="105"/>
      <c r="I30" s="33"/>
    </row>
    <row r="31" spans="1:16" ht="10.5" customHeight="1" x14ac:dyDescent="0.35">
      <c r="A31" s="35"/>
      <c r="B31" s="3"/>
      <c r="C31" s="15"/>
      <c r="D31" s="21"/>
      <c r="E31" s="3"/>
      <c r="F31" s="3"/>
      <c r="H31" s="4"/>
      <c r="I31" s="33"/>
    </row>
    <row r="32" spans="1:16" ht="15" customHeight="1" x14ac:dyDescent="0.35">
      <c r="A32" s="76" t="s">
        <v>17</v>
      </c>
      <c r="B32" s="77"/>
      <c r="C32" s="77"/>
      <c r="D32" s="27">
        <f>'5 - Building Communities'!I61</f>
        <v>0</v>
      </c>
      <c r="E32" s="22"/>
      <c r="F32" s="22"/>
      <c r="G32" s="23"/>
      <c r="H32" s="5"/>
      <c r="I32" s="34"/>
    </row>
    <row r="33" spans="1:12" ht="12.75" customHeight="1" x14ac:dyDescent="0.35">
      <c r="A33" s="39"/>
      <c r="B33" s="15"/>
      <c r="C33" s="15"/>
      <c r="D33" s="7"/>
      <c r="H33" s="4"/>
      <c r="I33" s="33"/>
    </row>
    <row r="34" spans="1:12" ht="18" x14ac:dyDescent="0.35">
      <c r="A34" s="78" t="s">
        <v>184</v>
      </c>
      <c r="B34" s="79"/>
      <c r="C34" s="79"/>
      <c r="D34" s="27">
        <f>'6 - Strengthening Agriculture'!I49</f>
        <v>0</v>
      </c>
      <c r="E34" s="3"/>
      <c r="F34" s="3"/>
      <c r="H34" s="4"/>
      <c r="I34" s="33"/>
    </row>
    <row r="35" spans="1:12" ht="10.5" customHeight="1" x14ac:dyDescent="0.35">
      <c r="A35" s="35"/>
      <c r="B35" s="3"/>
      <c r="C35" s="15"/>
      <c r="D35" s="21"/>
      <c r="E35" s="3"/>
      <c r="F35" s="3"/>
      <c r="H35" s="4"/>
      <c r="I35" s="33"/>
    </row>
    <row r="36" spans="1:12" ht="12.75" customHeight="1" x14ac:dyDescent="0.35">
      <c r="A36" s="74" t="s">
        <v>155</v>
      </c>
      <c r="B36" s="75"/>
      <c r="C36" s="75"/>
      <c r="D36" s="27">
        <f>'6 - Strengthening Agriculture'!I52</f>
        <v>0</v>
      </c>
      <c r="E36" s="3"/>
      <c r="F36" s="61" t="s">
        <v>190</v>
      </c>
      <c r="G36" s="61"/>
      <c r="H36" s="61"/>
      <c r="I36" s="97"/>
      <c r="J36" s="11"/>
      <c r="K36" s="106"/>
      <c r="L36" s="106"/>
    </row>
    <row r="37" spans="1:12" ht="10.5" customHeight="1" x14ac:dyDescent="0.35">
      <c r="A37" s="35"/>
      <c r="B37" s="3"/>
      <c r="C37" s="15"/>
      <c r="D37" s="21"/>
      <c r="E37" s="3"/>
      <c r="F37" s="61"/>
      <c r="G37" s="61"/>
      <c r="H37" s="61"/>
      <c r="I37" s="97"/>
      <c r="J37" s="11"/>
      <c r="K37" s="106"/>
      <c r="L37" s="106"/>
    </row>
    <row r="38" spans="1:12" ht="14.25" customHeight="1" x14ac:dyDescent="0.3">
      <c r="A38" s="74" t="s">
        <v>185</v>
      </c>
      <c r="B38" s="75"/>
      <c r="C38" s="75"/>
      <c r="D38" s="27">
        <f>'6 - Strengthening Agriculture'!I55</f>
        <v>0</v>
      </c>
      <c r="E38" s="3"/>
      <c r="F38" s="3"/>
      <c r="G38" s="100">
        <f>SUM(D34:D42)</f>
        <v>0</v>
      </c>
      <c r="H38" s="101"/>
      <c r="I38" s="33"/>
    </row>
    <row r="39" spans="1:12" ht="10.5" customHeight="1" x14ac:dyDescent="0.3">
      <c r="A39" s="35"/>
      <c r="B39" s="3"/>
      <c r="C39" s="15"/>
      <c r="D39" s="21"/>
      <c r="E39" s="3"/>
      <c r="F39" s="3"/>
      <c r="G39" s="102"/>
      <c r="H39" s="103"/>
      <c r="I39" s="33"/>
    </row>
    <row r="40" spans="1:12" ht="13.5" customHeight="1" x14ac:dyDescent="0.3">
      <c r="A40" s="74" t="s">
        <v>186</v>
      </c>
      <c r="B40" s="75"/>
      <c r="C40" s="75"/>
      <c r="D40" s="27">
        <f>'6 - Strengthening Agriculture'!I58</f>
        <v>0</v>
      </c>
      <c r="E40" s="3"/>
      <c r="F40" s="3"/>
      <c r="G40" s="104"/>
      <c r="H40" s="105"/>
      <c r="I40" s="33"/>
    </row>
    <row r="41" spans="1:12" ht="10.5" customHeight="1" x14ac:dyDescent="0.35">
      <c r="A41" s="35"/>
      <c r="B41" s="3"/>
      <c r="C41" s="15"/>
      <c r="D41" s="21"/>
      <c r="E41" s="3"/>
      <c r="F41" s="3"/>
      <c r="H41" s="4"/>
      <c r="I41" s="33"/>
    </row>
    <row r="42" spans="1:12" ht="18" x14ac:dyDescent="0.35">
      <c r="A42" s="76" t="s">
        <v>187</v>
      </c>
      <c r="B42" s="77"/>
      <c r="C42" s="77"/>
      <c r="D42" s="27">
        <f>'6 - Strengthening Agriculture'!I61</f>
        <v>0</v>
      </c>
      <c r="E42" s="22"/>
      <c r="F42" s="22"/>
      <c r="G42" s="23"/>
      <c r="H42" s="5"/>
      <c r="I42" s="34"/>
    </row>
    <row r="43" spans="1:12" ht="10.5" customHeight="1" x14ac:dyDescent="0.35">
      <c r="A43" s="15"/>
      <c r="B43" s="3"/>
      <c r="C43" s="3"/>
      <c r="D43" s="3"/>
      <c r="E43" s="3"/>
      <c r="H43" s="4"/>
    </row>
    <row r="44" spans="1:12" x14ac:dyDescent="0.3">
      <c r="C44" s="81" t="s">
        <v>11</v>
      </c>
      <c r="D44" s="81"/>
      <c r="E44" s="81"/>
      <c r="F44" s="82">
        <f>SUM(G38+G28+G18)</f>
        <v>0</v>
      </c>
      <c r="G44" s="83"/>
      <c r="H44" s="84"/>
    </row>
    <row r="45" spans="1:12" ht="10.5" customHeight="1" x14ac:dyDescent="0.3">
      <c r="C45" s="81"/>
      <c r="D45" s="81"/>
      <c r="E45" s="81"/>
      <c r="F45" s="85"/>
      <c r="G45" s="86"/>
      <c r="H45" s="87"/>
    </row>
    <row r="46" spans="1:12" x14ac:dyDescent="0.3">
      <c r="C46" s="81"/>
      <c r="D46" s="81"/>
      <c r="E46" s="81"/>
      <c r="F46" s="88"/>
      <c r="G46" s="89"/>
      <c r="H46" s="90"/>
    </row>
    <row r="47" spans="1:12" ht="10.5" customHeight="1" x14ac:dyDescent="0.3">
      <c r="C47" s="91" t="s">
        <v>12</v>
      </c>
      <c r="D47" s="91"/>
      <c r="E47" s="91"/>
      <c r="F47" s="92" t="str">
        <f>VLOOKUP(F44,O24:P27,2,TRUE)</f>
        <v>No Rating</v>
      </c>
      <c r="G47" s="93"/>
      <c r="H47" s="94"/>
    </row>
    <row r="48" spans="1:12" x14ac:dyDescent="0.3">
      <c r="C48" s="91"/>
      <c r="D48" s="91"/>
      <c r="E48" s="91"/>
      <c r="F48" s="95"/>
      <c r="G48" s="64"/>
      <c r="H48" s="96"/>
    </row>
    <row r="49" ht="10.5" customHeight="1" x14ac:dyDescent="0.3"/>
  </sheetData>
  <sheetProtection algorithmName="SHA-512" hashValue="vHn5moh2rHhZIF6ZDQR+UbIOvbGRix5WFfNeANTIYcGQkxde52auKNYu9BTTfDKDZQoxwoNbLW9fKjVcwIg7dg==" saltValue="fUrQX5J1U7qvQeGKVekxaw==" spinCount="100000" sheet="1" selectLockedCells="1"/>
  <mergeCells count="35">
    <mergeCell ref="B2:E2"/>
    <mergeCell ref="F2:G2"/>
    <mergeCell ref="H2:I2"/>
    <mergeCell ref="A4:C5"/>
    <mergeCell ref="D4:E5"/>
    <mergeCell ref="G4:G5"/>
    <mergeCell ref="H4:I5"/>
    <mergeCell ref="K36:L37"/>
    <mergeCell ref="G38:H40"/>
    <mergeCell ref="A30:C30"/>
    <mergeCell ref="A28:C28"/>
    <mergeCell ref="A26:C26"/>
    <mergeCell ref="A7:I11"/>
    <mergeCell ref="C44:E46"/>
    <mergeCell ref="F44:H46"/>
    <mergeCell ref="C47:E48"/>
    <mergeCell ref="F47:H48"/>
    <mergeCell ref="F26:I27"/>
    <mergeCell ref="A24:C24"/>
    <mergeCell ref="A20:C20"/>
    <mergeCell ref="A22:C22"/>
    <mergeCell ref="A12:I12"/>
    <mergeCell ref="F16:I17"/>
    <mergeCell ref="G18:H20"/>
    <mergeCell ref="G28:H30"/>
    <mergeCell ref="F36:I37"/>
    <mergeCell ref="A16:C16"/>
    <mergeCell ref="A18:C18"/>
    <mergeCell ref="A14:C14"/>
    <mergeCell ref="A42:C42"/>
    <mergeCell ref="A40:C40"/>
    <mergeCell ref="A38:C38"/>
    <mergeCell ref="A36:C36"/>
    <mergeCell ref="A34:C34"/>
    <mergeCell ref="A32:C32"/>
  </mergeCells>
  <conditionalFormatting sqref="F44:H46">
    <cfRule type="cellIs" dxfId="5" priority="1" stopIfTrue="1" operator="greaterThanOrEqual">
      <formula>450</formula>
    </cfRule>
    <cfRule type="cellIs" dxfId="4" priority="2" stopIfTrue="1" operator="between">
      <formula>350</formula>
      <formula>449</formula>
    </cfRule>
    <cfRule type="cellIs" dxfId="3" priority="3" stopIfTrue="1" operator="between">
      <formula>250</formula>
      <formula>349</formula>
    </cfRule>
  </conditionalFormatting>
  <conditionalFormatting sqref="F47:H48">
    <cfRule type="containsText" dxfId="2" priority="4" stopIfTrue="1" operator="containsText" text="Gold">
      <formula>NOT(ISERROR(SEARCH("Gold",F47)))</formula>
    </cfRule>
    <cfRule type="containsText" dxfId="1" priority="5" stopIfTrue="1" operator="containsText" text="Silver">
      <formula>NOT(ISERROR(SEARCH("Silver",F47)))</formula>
    </cfRule>
    <cfRule type="containsText" dxfId="0" priority="6" stopIfTrue="1" operator="containsText" text="Bronze">
      <formula>NOT(ISERROR(SEARCH("Bronze",F47)))</formula>
    </cfRule>
  </conditionalFormatting>
  <pageMargins left="0.7" right="0.7" top="0.75" bottom="0.75" header="0.3" footer="0.3"/>
  <pageSetup orientation="portrait" verticalDpi="300" r:id="rId1"/>
  <headerFooter>
    <oddHeader>&amp;C&amp;"-,Bold"&amp;18Kentucky FFA Association
&amp;14Chapter Rating Form</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66FF"/>
  </sheetPr>
  <dimension ref="A1:Y179"/>
  <sheetViews>
    <sheetView showGridLines="0" tabSelected="1" topLeftCell="A3" zoomScale="115" zoomScaleNormal="115" workbookViewId="0">
      <selection activeCell="F3" sqref="F3"/>
    </sheetView>
  </sheetViews>
  <sheetFormatPr defaultRowHeight="14.4" x14ac:dyDescent="0.3"/>
  <cols>
    <col min="4" max="4" width="10.44140625" customWidth="1"/>
    <col min="5" max="5" width="9.88671875" customWidth="1"/>
    <col min="6" max="6" width="10.33203125" style="7" customWidth="1"/>
    <col min="7" max="7" width="14" style="7" customWidth="1"/>
    <col min="8" max="9" width="9.109375" style="7"/>
    <col min="10" max="10" width="8.88671875" hidden="1" customWidth="1"/>
    <col min="11" max="11" width="9.109375" hidden="1" customWidth="1"/>
    <col min="12" max="14" width="9.109375" style="7" hidden="1" customWidth="1"/>
    <col min="15" max="15" width="9.109375" customWidth="1"/>
    <col min="23" max="23" width="10.5546875" customWidth="1"/>
  </cols>
  <sheetData>
    <row r="1" spans="1:14" ht="18" x14ac:dyDescent="0.35">
      <c r="A1" s="11" t="s">
        <v>191</v>
      </c>
      <c r="H1" s="107" t="str">
        <f>'2 - Standard Chapter'!H4:I4</f>
        <v>2023-2024</v>
      </c>
      <c r="I1" s="107"/>
    </row>
    <row r="2" spans="1:14" x14ac:dyDescent="0.3">
      <c r="A2" s="131" t="s">
        <v>20</v>
      </c>
      <c r="B2" s="131"/>
      <c r="C2" s="131"/>
      <c r="D2" s="131"/>
      <c r="E2" s="131"/>
      <c r="F2" s="46" t="s">
        <v>21</v>
      </c>
      <c r="G2" s="58" t="s">
        <v>245</v>
      </c>
      <c r="H2" s="46" t="s">
        <v>22</v>
      </c>
      <c r="I2" s="46" t="s">
        <v>23</v>
      </c>
    </row>
    <row r="3" spans="1:14" x14ac:dyDescent="0.3">
      <c r="A3" s="127" t="s">
        <v>25</v>
      </c>
      <c r="B3" s="127"/>
      <c r="C3" s="127"/>
      <c r="D3" s="127"/>
      <c r="E3" s="127"/>
      <c r="F3" s="41"/>
      <c r="G3" s="41"/>
      <c r="H3" s="12">
        <v>5</v>
      </c>
      <c r="I3" s="12">
        <f>IF(F3="yes",H3,0)</f>
        <v>0</v>
      </c>
      <c r="N3" s="7" t="s">
        <v>26</v>
      </c>
    </row>
    <row r="4" spans="1:14" x14ac:dyDescent="0.3">
      <c r="A4" s="127" t="s">
        <v>27</v>
      </c>
      <c r="B4" s="127"/>
      <c r="C4" s="127"/>
      <c r="D4" s="127"/>
      <c r="E4" s="127"/>
      <c r="F4" s="41"/>
      <c r="G4" s="41"/>
      <c r="H4" s="12">
        <v>5</v>
      </c>
      <c r="I4" s="12">
        <f>IF(F4="yes",H4,0)</f>
        <v>0</v>
      </c>
    </row>
    <row r="5" spans="1:14" x14ac:dyDescent="0.3">
      <c r="A5" s="127" t="s">
        <v>235</v>
      </c>
      <c r="B5" s="127"/>
      <c r="C5" s="127"/>
      <c r="D5" s="127"/>
      <c r="E5" s="127"/>
      <c r="F5" s="41"/>
      <c r="G5" s="41"/>
      <c r="H5" s="12">
        <v>4</v>
      </c>
      <c r="I5" s="12">
        <f>IF(F5="yes",H5,0)</f>
        <v>0</v>
      </c>
    </row>
    <row r="6" spans="1:14" x14ac:dyDescent="0.3">
      <c r="A6" s="127" t="s">
        <v>234</v>
      </c>
      <c r="B6" s="127"/>
      <c r="C6" s="127"/>
      <c r="D6" s="127"/>
      <c r="E6" s="127"/>
      <c r="F6" s="41"/>
      <c r="G6" s="41"/>
      <c r="H6" s="12">
        <v>4</v>
      </c>
      <c r="I6" s="12">
        <f>IF(F6="yes",H6,0)</f>
        <v>0</v>
      </c>
    </row>
    <row r="7" spans="1:14" x14ac:dyDescent="0.3">
      <c r="A7" s="127" t="s">
        <v>28</v>
      </c>
      <c r="B7" s="127"/>
      <c r="C7" s="127"/>
      <c r="D7" s="127"/>
      <c r="E7" s="127"/>
      <c r="F7" s="41"/>
      <c r="G7" s="41"/>
      <c r="H7" s="12">
        <v>4</v>
      </c>
      <c r="I7" s="12">
        <f>IF(F7="yes",H7,0)</f>
        <v>0</v>
      </c>
    </row>
    <row r="8" spans="1:14" x14ac:dyDescent="0.3">
      <c r="A8" s="127" t="s">
        <v>29</v>
      </c>
      <c r="B8" s="127"/>
      <c r="C8" s="127"/>
      <c r="D8" s="127"/>
      <c r="E8" s="127"/>
      <c r="F8" s="16"/>
      <c r="G8" s="16"/>
      <c r="H8" s="16"/>
      <c r="I8" s="16"/>
    </row>
    <row r="9" spans="1:14" x14ac:dyDescent="0.3">
      <c r="A9" s="132" t="s">
        <v>30</v>
      </c>
      <c r="B9" s="133"/>
      <c r="C9" s="133"/>
      <c r="D9" s="133"/>
      <c r="E9" s="134"/>
      <c r="F9" s="41"/>
      <c r="G9" s="41"/>
      <c r="H9" s="12">
        <v>3</v>
      </c>
      <c r="I9" s="12">
        <f>IF(F9="yes",H9,0)</f>
        <v>0</v>
      </c>
    </row>
    <row r="10" spans="1:14" x14ac:dyDescent="0.3">
      <c r="A10" s="132" t="s">
        <v>31</v>
      </c>
      <c r="B10" s="133"/>
      <c r="C10" s="133"/>
      <c r="D10" s="133"/>
      <c r="E10" s="134"/>
      <c r="F10" s="41"/>
      <c r="G10" s="41"/>
      <c r="H10" s="12">
        <v>3</v>
      </c>
      <c r="I10" s="12">
        <f t="shared" ref="I10:I30" si="0">IF(F10="yes",H10,0)</f>
        <v>0</v>
      </c>
    </row>
    <row r="11" spans="1:14" x14ac:dyDescent="0.3">
      <c r="A11" s="132" t="s">
        <v>262</v>
      </c>
      <c r="B11" s="133"/>
      <c r="C11" s="133"/>
      <c r="D11" s="133"/>
      <c r="E11" s="134"/>
      <c r="F11" s="41"/>
      <c r="G11" s="41"/>
      <c r="H11" s="12">
        <v>3</v>
      </c>
      <c r="I11" s="12">
        <f t="shared" si="0"/>
        <v>0</v>
      </c>
    </row>
    <row r="12" spans="1:14" x14ac:dyDescent="0.3">
      <c r="A12" s="132" t="s">
        <v>250</v>
      </c>
      <c r="B12" s="133"/>
      <c r="C12" s="133"/>
      <c r="D12" s="133"/>
      <c r="E12" s="134"/>
      <c r="F12" s="41"/>
      <c r="G12" s="41"/>
      <c r="H12" s="12">
        <v>3</v>
      </c>
      <c r="I12" s="12">
        <f t="shared" si="0"/>
        <v>0</v>
      </c>
    </row>
    <row r="13" spans="1:14" x14ac:dyDescent="0.3">
      <c r="A13" s="132" t="s">
        <v>251</v>
      </c>
      <c r="B13" s="133"/>
      <c r="C13" s="133"/>
      <c r="D13" s="133"/>
      <c r="E13" s="134"/>
      <c r="F13" s="41"/>
      <c r="G13" s="41"/>
      <c r="H13" s="12">
        <v>3</v>
      </c>
      <c r="I13" s="12">
        <f t="shared" si="0"/>
        <v>0</v>
      </c>
    </row>
    <row r="14" spans="1:14" x14ac:dyDescent="0.3">
      <c r="A14" s="132" t="s">
        <v>252</v>
      </c>
      <c r="B14" s="133"/>
      <c r="C14" s="133"/>
      <c r="D14" s="133"/>
      <c r="E14" s="134"/>
      <c r="F14" s="41"/>
      <c r="G14" s="41"/>
      <c r="H14" s="12">
        <v>3</v>
      </c>
      <c r="I14" s="12">
        <f t="shared" si="0"/>
        <v>0</v>
      </c>
    </row>
    <row r="15" spans="1:14" x14ac:dyDescent="0.3">
      <c r="A15" s="132" t="s">
        <v>253</v>
      </c>
      <c r="B15" s="133"/>
      <c r="C15" s="133"/>
      <c r="D15" s="133"/>
      <c r="E15" s="134"/>
      <c r="F15" s="41"/>
      <c r="G15" s="41"/>
      <c r="H15" s="12">
        <v>3</v>
      </c>
      <c r="I15" s="12">
        <f t="shared" si="0"/>
        <v>0</v>
      </c>
    </row>
    <row r="16" spans="1:14" x14ac:dyDescent="0.3">
      <c r="A16" s="132" t="s">
        <v>254</v>
      </c>
      <c r="B16" s="133"/>
      <c r="C16" s="133"/>
      <c r="D16" s="133"/>
      <c r="E16" s="134"/>
      <c r="F16" s="41"/>
      <c r="G16" s="41"/>
      <c r="H16" s="12">
        <v>3</v>
      </c>
      <c r="I16" s="12">
        <f t="shared" si="0"/>
        <v>0</v>
      </c>
    </row>
    <row r="17" spans="1:9" x14ac:dyDescent="0.3">
      <c r="A17" s="132" t="s">
        <v>263</v>
      </c>
      <c r="B17" s="133"/>
      <c r="C17" s="133"/>
      <c r="D17" s="133"/>
      <c r="E17" s="134"/>
      <c r="F17" s="41"/>
      <c r="G17" s="41"/>
      <c r="H17" s="12">
        <v>3</v>
      </c>
      <c r="I17" s="12">
        <f t="shared" si="0"/>
        <v>0</v>
      </c>
    </row>
    <row r="18" spans="1:9" x14ac:dyDescent="0.3">
      <c r="A18" s="132" t="s">
        <v>255</v>
      </c>
      <c r="B18" s="133"/>
      <c r="C18" s="133"/>
      <c r="D18" s="133"/>
      <c r="E18" s="134"/>
      <c r="F18" s="41"/>
      <c r="G18" s="41"/>
      <c r="H18" s="12">
        <v>3</v>
      </c>
      <c r="I18" s="12">
        <f t="shared" si="0"/>
        <v>0</v>
      </c>
    </row>
    <row r="19" spans="1:9" x14ac:dyDescent="0.3">
      <c r="A19" s="132" t="s">
        <v>256</v>
      </c>
      <c r="B19" s="133"/>
      <c r="C19" s="133"/>
      <c r="D19" s="133"/>
      <c r="E19" s="134"/>
      <c r="F19" s="41"/>
      <c r="G19" s="41"/>
      <c r="H19" s="12">
        <v>3</v>
      </c>
      <c r="I19" s="12">
        <f t="shared" si="0"/>
        <v>0</v>
      </c>
    </row>
    <row r="20" spans="1:9" x14ac:dyDescent="0.3">
      <c r="A20" s="132" t="s">
        <v>257</v>
      </c>
      <c r="B20" s="133"/>
      <c r="C20" s="133"/>
      <c r="D20" s="133"/>
      <c r="E20" s="134"/>
      <c r="F20" s="41"/>
      <c r="G20" s="41"/>
      <c r="H20" s="12">
        <v>3</v>
      </c>
      <c r="I20" s="12">
        <f t="shared" si="0"/>
        <v>0</v>
      </c>
    </row>
    <row r="21" spans="1:9" x14ac:dyDescent="0.3">
      <c r="A21" s="132" t="s">
        <v>258</v>
      </c>
      <c r="B21" s="133"/>
      <c r="C21" s="133"/>
      <c r="D21" s="133"/>
      <c r="E21" s="134"/>
      <c r="F21" s="41"/>
      <c r="G21" s="41"/>
      <c r="H21" s="12">
        <v>3</v>
      </c>
      <c r="I21" s="12">
        <f t="shared" si="0"/>
        <v>0</v>
      </c>
    </row>
    <row r="22" spans="1:9" x14ac:dyDescent="0.3">
      <c r="A22" s="132" t="s">
        <v>259</v>
      </c>
      <c r="B22" s="133"/>
      <c r="C22" s="133"/>
      <c r="D22" s="133"/>
      <c r="E22" s="134"/>
      <c r="F22" s="41"/>
      <c r="G22" s="41"/>
      <c r="H22" s="12">
        <v>3</v>
      </c>
      <c r="I22" s="12">
        <f t="shared" si="0"/>
        <v>0</v>
      </c>
    </row>
    <row r="23" spans="1:9" x14ac:dyDescent="0.3">
      <c r="A23" s="132" t="s">
        <v>260</v>
      </c>
      <c r="B23" s="133"/>
      <c r="C23" s="133"/>
      <c r="D23" s="133"/>
      <c r="E23" s="134"/>
      <c r="F23" s="41"/>
      <c r="G23" s="41"/>
      <c r="H23" s="12">
        <v>3</v>
      </c>
      <c r="I23" s="12">
        <f t="shared" si="0"/>
        <v>0</v>
      </c>
    </row>
    <row r="24" spans="1:9" x14ac:dyDescent="0.3">
      <c r="A24" s="132" t="s">
        <v>261</v>
      </c>
      <c r="B24" s="133"/>
      <c r="C24" s="133"/>
      <c r="D24" s="133"/>
      <c r="E24" s="134"/>
      <c r="F24" s="41"/>
      <c r="G24" s="41"/>
      <c r="H24" s="12">
        <v>3</v>
      </c>
      <c r="I24" s="12">
        <f t="shared" si="0"/>
        <v>0</v>
      </c>
    </row>
    <row r="25" spans="1:9" x14ac:dyDescent="0.3">
      <c r="A25" s="132" t="s">
        <v>32</v>
      </c>
      <c r="B25" s="133"/>
      <c r="C25" s="133"/>
      <c r="D25" s="133"/>
      <c r="E25" s="134"/>
      <c r="F25" s="41"/>
      <c r="G25" s="41"/>
      <c r="H25" s="12">
        <v>3</v>
      </c>
      <c r="I25" s="12">
        <f t="shared" si="0"/>
        <v>0</v>
      </c>
    </row>
    <row r="26" spans="1:9" x14ac:dyDescent="0.3">
      <c r="A26" s="127" t="s">
        <v>192</v>
      </c>
      <c r="B26" s="127"/>
      <c r="C26" s="127"/>
      <c r="D26" s="127"/>
      <c r="E26" s="127"/>
      <c r="F26" s="41"/>
      <c r="G26" s="41"/>
      <c r="H26" s="12">
        <v>3</v>
      </c>
      <c r="I26" s="12">
        <f t="shared" si="0"/>
        <v>0</v>
      </c>
    </row>
    <row r="27" spans="1:9" x14ac:dyDescent="0.3">
      <c r="A27" s="127" t="s">
        <v>193</v>
      </c>
      <c r="B27" s="127"/>
      <c r="C27" s="127"/>
      <c r="D27" s="127"/>
      <c r="E27" s="127"/>
      <c r="F27" s="41"/>
      <c r="G27" s="41"/>
      <c r="H27" s="12">
        <v>3</v>
      </c>
      <c r="I27" s="12">
        <f t="shared" si="0"/>
        <v>0</v>
      </c>
    </row>
    <row r="28" spans="1:9" x14ac:dyDescent="0.3">
      <c r="A28" s="121" t="s">
        <v>116</v>
      </c>
      <c r="B28" s="122"/>
      <c r="C28" s="122"/>
      <c r="D28" s="122"/>
      <c r="E28" s="123"/>
      <c r="F28" s="41"/>
      <c r="G28" s="41"/>
      <c r="H28" s="12">
        <v>10</v>
      </c>
      <c r="I28" s="12">
        <f t="shared" si="0"/>
        <v>0</v>
      </c>
    </row>
    <row r="29" spans="1:9" x14ac:dyDescent="0.3">
      <c r="A29" s="121" t="s">
        <v>264</v>
      </c>
      <c r="B29" s="122"/>
      <c r="C29" s="122"/>
      <c r="D29" s="122"/>
      <c r="E29" s="123"/>
      <c r="F29" s="41"/>
      <c r="G29" s="41"/>
      <c r="H29" s="12">
        <v>4</v>
      </c>
      <c r="I29" s="12">
        <f t="shared" si="0"/>
        <v>0</v>
      </c>
    </row>
    <row r="30" spans="1:9" x14ac:dyDescent="0.3">
      <c r="A30" s="121" t="s">
        <v>194</v>
      </c>
      <c r="B30" s="122"/>
      <c r="C30" s="122"/>
      <c r="D30" s="122"/>
      <c r="E30" s="123"/>
      <c r="F30" s="41"/>
      <c r="G30" s="41"/>
      <c r="H30" s="12">
        <v>4</v>
      </c>
      <c r="I30" s="12">
        <f t="shared" si="0"/>
        <v>0</v>
      </c>
    </row>
    <row r="32" spans="1:9" ht="15" customHeight="1" x14ac:dyDescent="0.35">
      <c r="A32" s="11" t="s">
        <v>202</v>
      </c>
    </row>
    <row r="33" spans="1:24" x14ac:dyDescent="0.3">
      <c r="A33" s="131" t="s">
        <v>20</v>
      </c>
      <c r="B33" s="131"/>
      <c r="C33" s="131"/>
      <c r="D33" s="131"/>
      <c r="E33" s="131"/>
      <c r="F33" s="46" t="s">
        <v>21</v>
      </c>
      <c r="G33" s="58" t="s">
        <v>245</v>
      </c>
      <c r="H33" s="46" t="s">
        <v>22</v>
      </c>
      <c r="I33" s="46" t="s">
        <v>23</v>
      </c>
    </row>
    <row r="34" spans="1:24" x14ac:dyDescent="0.3">
      <c r="A34" s="127" t="s">
        <v>195</v>
      </c>
      <c r="B34" s="127"/>
      <c r="C34" s="127"/>
      <c r="D34" s="127"/>
      <c r="E34" s="127"/>
      <c r="F34" s="41"/>
      <c r="G34" s="41"/>
      <c r="H34" s="12">
        <v>2</v>
      </c>
      <c r="I34" s="12">
        <f t="shared" ref="I34:I40" si="1">IF(F34="yes",H34,0)</f>
        <v>0</v>
      </c>
    </row>
    <row r="35" spans="1:24" x14ac:dyDescent="0.3">
      <c r="A35" s="127" t="s">
        <v>196</v>
      </c>
      <c r="B35" s="127"/>
      <c r="C35" s="127"/>
      <c r="D35" s="127"/>
      <c r="E35" s="127"/>
      <c r="F35" s="41"/>
      <c r="G35" s="41"/>
      <c r="H35" s="12">
        <v>5</v>
      </c>
      <c r="I35" s="12">
        <f t="shared" si="1"/>
        <v>0</v>
      </c>
    </row>
    <row r="36" spans="1:24" x14ac:dyDescent="0.3">
      <c r="A36" s="127" t="s">
        <v>197</v>
      </c>
      <c r="B36" s="127"/>
      <c r="C36" s="127"/>
      <c r="D36" s="127"/>
      <c r="E36" s="127"/>
      <c r="F36" s="41"/>
      <c r="G36" s="41"/>
      <c r="H36" s="12">
        <v>5</v>
      </c>
      <c r="I36" s="12">
        <f t="shared" si="1"/>
        <v>0</v>
      </c>
      <c r="P36" s="40"/>
      <c r="Q36" s="40"/>
      <c r="R36" s="40"/>
      <c r="S36" s="40"/>
      <c r="T36" s="40"/>
      <c r="U36" s="40"/>
      <c r="V36" s="40"/>
      <c r="W36" s="40"/>
      <c r="X36" s="40"/>
    </row>
    <row r="37" spans="1:24" x14ac:dyDescent="0.3">
      <c r="A37" s="127" t="s">
        <v>198</v>
      </c>
      <c r="B37" s="127"/>
      <c r="C37" s="127"/>
      <c r="D37" s="127"/>
      <c r="E37" s="127"/>
      <c r="F37" s="41"/>
      <c r="G37" s="41"/>
      <c r="H37" s="12">
        <v>5</v>
      </c>
      <c r="I37" s="12">
        <f>IF(F37="yes",H37,0)</f>
        <v>0</v>
      </c>
    </row>
    <row r="38" spans="1:24" x14ac:dyDescent="0.3">
      <c r="A38" s="127" t="s">
        <v>199</v>
      </c>
      <c r="B38" s="127"/>
      <c r="C38" s="127"/>
      <c r="D38" s="127"/>
      <c r="E38" s="127"/>
      <c r="F38" s="41"/>
      <c r="G38" s="41"/>
      <c r="H38" s="12">
        <v>5</v>
      </c>
      <c r="I38" s="12">
        <f>IF(F38="yes",H38,0)</f>
        <v>0</v>
      </c>
      <c r="L38"/>
      <c r="M38"/>
    </row>
    <row r="39" spans="1:24" ht="15" customHeight="1" x14ac:dyDescent="0.3">
      <c r="A39" s="127" t="s">
        <v>200</v>
      </c>
      <c r="B39" s="127"/>
      <c r="C39" s="127"/>
      <c r="D39" s="127"/>
      <c r="E39" s="127"/>
      <c r="F39" s="41"/>
      <c r="G39" s="41"/>
      <c r="H39" s="12">
        <v>5</v>
      </c>
      <c r="I39" s="12">
        <f>IF(F39="yes",H39,0)</f>
        <v>0</v>
      </c>
      <c r="L39"/>
      <c r="M39"/>
      <c r="P39" s="45"/>
      <c r="Q39" s="44"/>
      <c r="R39" s="44"/>
      <c r="S39" s="44"/>
      <c r="T39" s="44"/>
      <c r="U39" s="44"/>
      <c r="V39" s="44"/>
      <c r="W39" s="44"/>
      <c r="X39" s="44"/>
    </row>
    <row r="40" spans="1:24" x14ac:dyDescent="0.3">
      <c r="A40" s="138" t="s">
        <v>201</v>
      </c>
      <c r="B40" s="138"/>
      <c r="C40" s="138"/>
      <c r="D40" s="138"/>
      <c r="E40" s="138"/>
      <c r="F40" s="41"/>
      <c r="G40" s="41"/>
      <c r="H40" s="12">
        <v>5</v>
      </c>
      <c r="I40" s="12">
        <f t="shared" si="1"/>
        <v>0</v>
      </c>
      <c r="L40"/>
      <c r="M40"/>
      <c r="O40" s="141" t="s">
        <v>246</v>
      </c>
      <c r="P40" s="141"/>
      <c r="Q40" s="141"/>
      <c r="R40" s="141"/>
      <c r="S40" s="141"/>
      <c r="T40" s="141"/>
      <c r="U40" s="141"/>
      <c r="V40" s="141"/>
      <c r="W40" s="141"/>
      <c r="X40" s="44"/>
    </row>
    <row r="41" spans="1:24" x14ac:dyDescent="0.3">
      <c r="A41" s="56"/>
      <c r="B41" s="56"/>
      <c r="C41" s="56"/>
      <c r="D41" s="56"/>
      <c r="E41" s="56"/>
      <c r="L41"/>
      <c r="M41"/>
      <c r="O41" s="141"/>
      <c r="P41" s="141"/>
      <c r="Q41" s="141"/>
      <c r="R41" s="141"/>
      <c r="S41" s="141"/>
      <c r="T41" s="141"/>
      <c r="U41" s="141"/>
      <c r="V41" s="141"/>
      <c r="W41" s="141"/>
    </row>
    <row r="42" spans="1:24" ht="18" x14ac:dyDescent="0.35">
      <c r="A42" s="11" t="s">
        <v>203</v>
      </c>
      <c r="L42"/>
      <c r="M42"/>
      <c r="O42" s="141"/>
      <c r="P42" s="141"/>
      <c r="Q42" s="141"/>
      <c r="R42" s="141"/>
      <c r="S42" s="141"/>
      <c r="T42" s="141"/>
      <c r="U42" s="141"/>
      <c r="V42" s="141"/>
      <c r="W42" s="141"/>
    </row>
    <row r="43" spans="1:24" x14ac:dyDescent="0.3">
      <c r="A43" s="118" t="s">
        <v>20</v>
      </c>
      <c r="B43" s="119"/>
      <c r="C43" s="119"/>
      <c r="D43" s="119"/>
      <c r="E43" s="120"/>
      <c r="F43" s="46" t="s">
        <v>21</v>
      </c>
      <c r="G43" s="58" t="s">
        <v>245</v>
      </c>
      <c r="H43" s="46" t="s">
        <v>22</v>
      </c>
      <c r="I43" s="46" t="s">
        <v>23</v>
      </c>
      <c r="L43"/>
      <c r="M43"/>
      <c r="O43" s="141"/>
      <c r="P43" s="141"/>
      <c r="Q43" s="141"/>
      <c r="R43" s="141"/>
      <c r="S43" s="141"/>
      <c r="T43" s="141"/>
      <c r="U43" s="141"/>
      <c r="V43" s="141"/>
      <c r="W43" s="141"/>
    </row>
    <row r="44" spans="1:24" x14ac:dyDescent="0.3">
      <c r="A44" s="121" t="s">
        <v>110</v>
      </c>
      <c r="B44" s="122"/>
      <c r="C44" s="122"/>
      <c r="D44" s="122"/>
      <c r="E44" s="123"/>
      <c r="F44" s="41"/>
      <c r="G44" s="41"/>
      <c r="H44" s="12">
        <v>3</v>
      </c>
      <c r="I44" s="12">
        <f t="shared" ref="I44:I51" si="2">IF(F44="yes",H44,0)</f>
        <v>0</v>
      </c>
      <c r="L44"/>
      <c r="M44"/>
    </row>
    <row r="45" spans="1:24" x14ac:dyDescent="0.3">
      <c r="A45" s="121" t="s">
        <v>111</v>
      </c>
      <c r="B45" s="122"/>
      <c r="C45" s="122"/>
      <c r="D45" s="122"/>
      <c r="E45" s="123"/>
      <c r="F45" s="41"/>
      <c r="G45" s="41"/>
      <c r="H45" s="12">
        <v>3</v>
      </c>
      <c r="I45" s="12">
        <f t="shared" si="2"/>
        <v>0</v>
      </c>
      <c r="L45"/>
      <c r="M45"/>
      <c r="P45" s="44"/>
      <c r="Q45" s="44"/>
      <c r="R45" s="44"/>
      <c r="S45" s="44"/>
      <c r="T45" s="44"/>
      <c r="U45" s="44"/>
      <c r="V45" s="44"/>
      <c r="W45" s="44"/>
      <c r="X45" s="44"/>
    </row>
    <row r="46" spans="1:24" x14ac:dyDescent="0.3">
      <c r="A46" s="121" t="s">
        <v>112</v>
      </c>
      <c r="B46" s="122"/>
      <c r="C46" s="122"/>
      <c r="D46" s="122"/>
      <c r="E46" s="123"/>
      <c r="F46" s="41"/>
      <c r="G46" s="41"/>
      <c r="H46" s="12">
        <v>3</v>
      </c>
      <c r="I46" s="12">
        <f t="shared" si="2"/>
        <v>0</v>
      </c>
      <c r="L46"/>
      <c r="M46"/>
      <c r="P46" s="44"/>
      <c r="Q46" s="44"/>
      <c r="R46" s="44"/>
      <c r="S46" s="44"/>
      <c r="T46" s="44"/>
      <c r="U46" s="44"/>
      <c r="V46" s="44"/>
      <c r="W46" s="44"/>
      <c r="X46" s="44"/>
    </row>
    <row r="47" spans="1:24" x14ac:dyDescent="0.3">
      <c r="A47" s="127" t="s">
        <v>265</v>
      </c>
      <c r="B47" s="127"/>
      <c r="C47" s="127"/>
      <c r="D47" s="127"/>
      <c r="E47" s="127"/>
      <c r="F47" s="41"/>
      <c r="G47" s="41"/>
      <c r="H47" s="12">
        <v>3</v>
      </c>
      <c r="I47" s="12">
        <f t="shared" si="2"/>
        <v>0</v>
      </c>
      <c r="M47"/>
    </row>
    <row r="48" spans="1:24" ht="15" customHeight="1" x14ac:dyDescent="0.3">
      <c r="A48" s="135" t="s">
        <v>138</v>
      </c>
      <c r="B48" s="136"/>
      <c r="C48" s="136"/>
      <c r="D48" s="136"/>
      <c r="E48" s="137"/>
      <c r="F48" s="41"/>
      <c r="G48" s="41"/>
      <c r="H48" s="12">
        <v>4</v>
      </c>
      <c r="I48" s="12">
        <f t="shared" si="2"/>
        <v>0</v>
      </c>
      <c r="L48"/>
      <c r="M48">
        <v>1</v>
      </c>
      <c r="O48" s="142" t="s">
        <v>247</v>
      </c>
      <c r="P48" s="143"/>
      <c r="Q48" s="143"/>
      <c r="R48" s="143"/>
      <c r="S48" s="143"/>
      <c r="T48" s="143"/>
      <c r="U48" s="143"/>
      <c r="V48" s="143"/>
      <c r="W48" s="144"/>
    </row>
    <row r="49" spans="1:24" x14ac:dyDescent="0.3">
      <c r="A49" s="135" t="s">
        <v>138</v>
      </c>
      <c r="B49" s="136"/>
      <c r="C49" s="136"/>
      <c r="D49" s="136"/>
      <c r="E49" s="137"/>
      <c r="F49" s="41"/>
      <c r="G49" s="41"/>
      <c r="H49" s="12">
        <v>4</v>
      </c>
      <c r="I49" s="12">
        <f t="shared" si="2"/>
        <v>0</v>
      </c>
      <c r="L49"/>
      <c r="M49">
        <v>2</v>
      </c>
      <c r="O49" s="145"/>
      <c r="P49" s="146"/>
      <c r="Q49" s="146"/>
      <c r="R49" s="146"/>
      <c r="S49" s="146"/>
      <c r="T49" s="146"/>
      <c r="U49" s="146"/>
      <c r="V49" s="146"/>
      <c r="W49" s="147"/>
    </row>
    <row r="50" spans="1:24" x14ac:dyDescent="0.3">
      <c r="A50" s="135" t="s">
        <v>138</v>
      </c>
      <c r="B50" s="136"/>
      <c r="C50" s="136"/>
      <c r="D50" s="136"/>
      <c r="E50" s="137"/>
      <c r="F50" s="41"/>
      <c r="G50" s="41"/>
      <c r="H50" s="12">
        <v>4</v>
      </c>
      <c r="I50" s="12">
        <f t="shared" si="2"/>
        <v>0</v>
      </c>
      <c r="L50"/>
      <c r="M50">
        <v>3</v>
      </c>
      <c r="O50" s="145"/>
      <c r="P50" s="146"/>
      <c r="Q50" s="146"/>
      <c r="R50" s="146"/>
      <c r="S50" s="146"/>
      <c r="T50" s="146"/>
      <c r="U50" s="146"/>
      <c r="V50" s="146"/>
      <c r="W50" s="147"/>
    </row>
    <row r="51" spans="1:24" x14ac:dyDescent="0.3">
      <c r="A51" s="135" t="s">
        <v>138</v>
      </c>
      <c r="B51" s="136"/>
      <c r="C51" s="136"/>
      <c r="D51" s="136"/>
      <c r="E51" s="137"/>
      <c r="F51" s="41"/>
      <c r="G51" s="41"/>
      <c r="H51" s="12">
        <v>4</v>
      </c>
      <c r="I51" s="12">
        <f t="shared" si="2"/>
        <v>0</v>
      </c>
      <c r="L51"/>
      <c r="M51">
        <v>4</v>
      </c>
      <c r="O51" s="148"/>
      <c r="P51" s="149"/>
      <c r="Q51" s="149"/>
      <c r="R51" s="149"/>
      <c r="S51" s="149"/>
      <c r="T51" s="149"/>
      <c r="U51" s="149"/>
      <c r="V51" s="149"/>
      <c r="W51" s="150"/>
    </row>
    <row r="52" spans="1:24" x14ac:dyDescent="0.3">
      <c r="A52" s="56"/>
      <c r="B52" s="56"/>
      <c r="C52" s="56"/>
      <c r="D52" s="56"/>
      <c r="E52" s="56"/>
      <c r="L52"/>
      <c r="M52">
        <v>5</v>
      </c>
    </row>
    <row r="53" spans="1:24" ht="18" x14ac:dyDescent="0.35">
      <c r="A53" s="11" t="s">
        <v>204</v>
      </c>
      <c r="L53"/>
      <c r="M53">
        <v>6</v>
      </c>
    </row>
    <row r="54" spans="1:24" x14ac:dyDescent="0.3">
      <c r="A54" s="118" t="s">
        <v>20</v>
      </c>
      <c r="B54" s="119"/>
      <c r="C54" s="119"/>
      <c r="D54" s="119"/>
      <c r="E54" s="120"/>
      <c r="F54" s="46" t="s">
        <v>21</v>
      </c>
      <c r="G54" s="58" t="s">
        <v>245</v>
      </c>
      <c r="H54" s="46" t="s">
        <v>22</v>
      </c>
      <c r="I54" s="46" t="s">
        <v>23</v>
      </c>
      <c r="L54"/>
      <c r="M54">
        <v>7</v>
      </c>
    </row>
    <row r="55" spans="1:24" x14ac:dyDescent="0.3">
      <c r="A55" s="128" t="s">
        <v>165</v>
      </c>
      <c r="B55" s="128"/>
      <c r="C55" s="128"/>
      <c r="D55" s="128"/>
      <c r="E55" s="128"/>
      <c r="F55" s="41"/>
      <c r="G55" s="41"/>
      <c r="H55" s="17">
        <v>4</v>
      </c>
      <c r="I55" s="17">
        <f>SUM(F55*H55)</f>
        <v>0</v>
      </c>
      <c r="L55"/>
      <c r="M55">
        <v>8</v>
      </c>
      <c r="O55" s="151" t="s">
        <v>167</v>
      </c>
      <c r="P55" s="151"/>
      <c r="Q55" s="151"/>
      <c r="R55" s="151"/>
      <c r="S55" s="151"/>
      <c r="T55" s="151"/>
      <c r="U55" s="151"/>
      <c r="V55" s="151"/>
      <c r="W55" s="151"/>
      <c r="X55" s="48"/>
    </row>
    <row r="56" spans="1:24" x14ac:dyDescent="0.3">
      <c r="A56" s="139" t="s">
        <v>173</v>
      </c>
      <c r="B56" s="139"/>
      <c r="C56" s="139"/>
      <c r="D56" s="139"/>
      <c r="E56" s="139"/>
      <c r="F56" s="41"/>
      <c r="G56" s="41"/>
      <c r="H56" s="12">
        <v>3</v>
      </c>
      <c r="I56" s="12">
        <f>SUM(F56*H56)</f>
        <v>0</v>
      </c>
      <c r="L56"/>
      <c r="M56">
        <v>9</v>
      </c>
      <c r="O56" s="151" t="s">
        <v>168</v>
      </c>
      <c r="P56" s="151"/>
      <c r="Q56" s="151"/>
      <c r="R56" s="151"/>
      <c r="S56" s="151"/>
      <c r="T56" s="151"/>
      <c r="U56" s="151"/>
      <c r="V56" s="151"/>
      <c r="W56" s="151"/>
      <c r="X56" s="48"/>
    </row>
    <row r="57" spans="1:24" x14ac:dyDescent="0.3">
      <c r="A57" s="127" t="s">
        <v>63</v>
      </c>
      <c r="B57" s="127"/>
      <c r="C57" s="127"/>
      <c r="D57" s="127"/>
      <c r="E57" s="127"/>
      <c r="F57" s="41"/>
      <c r="G57" s="41"/>
      <c r="H57" s="12">
        <v>3</v>
      </c>
      <c r="I57" s="12">
        <f>IF(F57="yes",H57,0)</f>
        <v>0</v>
      </c>
      <c r="L57"/>
      <c r="M57">
        <v>10</v>
      </c>
    </row>
    <row r="58" spans="1:24" x14ac:dyDescent="0.3">
      <c r="A58" s="127" t="s">
        <v>62</v>
      </c>
      <c r="B58" s="127"/>
      <c r="C58" s="127"/>
      <c r="D58" s="127"/>
      <c r="E58" s="127"/>
      <c r="F58" s="41"/>
      <c r="G58" s="41"/>
      <c r="H58" s="12">
        <v>3</v>
      </c>
      <c r="I58" s="12">
        <f>IF(F58="yes",H58,0)</f>
        <v>0</v>
      </c>
      <c r="L58"/>
      <c r="M58">
        <v>11</v>
      </c>
    </row>
    <row r="59" spans="1:24" x14ac:dyDescent="0.3">
      <c r="A59" s="56"/>
      <c r="B59" s="56"/>
      <c r="C59" s="56"/>
      <c r="D59" s="56"/>
      <c r="E59" s="56"/>
      <c r="L59"/>
      <c r="M59">
        <v>12</v>
      </c>
    </row>
    <row r="60" spans="1:24" x14ac:dyDescent="0.3">
      <c r="A60" s="56"/>
      <c r="B60" s="56"/>
      <c r="C60" s="56"/>
      <c r="D60" s="56"/>
      <c r="E60" s="56"/>
      <c r="L60"/>
      <c r="M60">
        <v>13</v>
      </c>
    </row>
    <row r="61" spans="1:24" x14ac:dyDescent="0.3">
      <c r="A61" s="56"/>
      <c r="B61" s="56"/>
      <c r="C61" s="56"/>
      <c r="D61" s="56"/>
      <c r="E61" s="56"/>
      <c r="L61"/>
      <c r="M61">
        <v>14</v>
      </c>
    </row>
    <row r="62" spans="1:24" x14ac:dyDescent="0.3">
      <c r="L62"/>
      <c r="M62">
        <v>15</v>
      </c>
    </row>
    <row r="63" spans="1:24" ht="18" x14ac:dyDescent="0.35">
      <c r="A63" s="11" t="s">
        <v>205</v>
      </c>
      <c r="L63"/>
      <c r="M63"/>
    </row>
    <row r="64" spans="1:24" ht="15" customHeight="1" x14ac:dyDescent="0.3">
      <c r="A64" s="118" t="s">
        <v>20</v>
      </c>
      <c r="B64" s="119"/>
      <c r="C64" s="119"/>
      <c r="D64" s="119"/>
      <c r="E64" s="120"/>
      <c r="F64" s="46" t="s">
        <v>21</v>
      </c>
      <c r="G64" s="58" t="s">
        <v>245</v>
      </c>
      <c r="H64" s="46" t="s">
        <v>22</v>
      </c>
      <c r="I64" s="46" t="s">
        <v>23</v>
      </c>
      <c r="L64"/>
      <c r="M64"/>
      <c r="O64" s="152" t="s">
        <v>164</v>
      </c>
      <c r="P64" s="152"/>
      <c r="Q64" s="152"/>
      <c r="R64" s="152"/>
      <c r="S64" s="152"/>
      <c r="T64" s="152"/>
      <c r="U64" s="152"/>
      <c r="V64" s="152"/>
      <c r="W64" s="152"/>
      <c r="X64" s="49"/>
    </row>
    <row r="65" spans="1:25" ht="15.75" customHeight="1" x14ac:dyDescent="0.3">
      <c r="A65" s="121" t="s">
        <v>268</v>
      </c>
      <c r="B65" s="122"/>
      <c r="C65" s="122"/>
      <c r="D65" s="122"/>
      <c r="E65" s="123"/>
      <c r="F65" s="41"/>
      <c r="G65" s="41"/>
      <c r="H65" s="12">
        <v>3</v>
      </c>
      <c r="I65" s="12">
        <f t="shared" ref="I65:I99" si="3">IF(F65="yes",H65,0)</f>
        <v>0</v>
      </c>
      <c r="L65"/>
      <c r="M65"/>
      <c r="O65" s="152"/>
      <c r="P65" s="152"/>
      <c r="Q65" s="152"/>
      <c r="R65" s="152"/>
      <c r="S65" s="152"/>
      <c r="T65" s="152"/>
      <c r="U65" s="152"/>
      <c r="V65" s="152"/>
      <c r="W65" s="152"/>
      <c r="X65" s="49"/>
    </row>
    <row r="66" spans="1:25" ht="15.75" customHeight="1" x14ac:dyDescent="0.3">
      <c r="A66" s="127" t="s">
        <v>236</v>
      </c>
      <c r="B66" s="127"/>
      <c r="C66" s="127"/>
      <c r="D66" s="127"/>
      <c r="E66" s="127"/>
      <c r="F66" s="41"/>
      <c r="G66" s="41"/>
      <c r="H66" s="12">
        <v>3</v>
      </c>
      <c r="I66" s="12">
        <f t="shared" si="3"/>
        <v>0</v>
      </c>
      <c r="L66"/>
      <c r="M66"/>
      <c r="O66" s="152"/>
      <c r="P66" s="152"/>
      <c r="Q66" s="152"/>
      <c r="R66" s="152"/>
      <c r="S66" s="152"/>
      <c r="T66" s="152"/>
      <c r="U66" s="152"/>
      <c r="V66" s="152"/>
      <c r="W66" s="152"/>
      <c r="X66" s="49"/>
    </row>
    <row r="67" spans="1:25" ht="15.75" customHeight="1" x14ac:dyDescent="0.3">
      <c r="A67" s="121" t="s">
        <v>33</v>
      </c>
      <c r="B67" s="122"/>
      <c r="C67" s="122"/>
      <c r="D67" s="122"/>
      <c r="E67" s="123"/>
      <c r="F67" s="41"/>
      <c r="G67" s="41"/>
      <c r="H67" s="12">
        <v>3</v>
      </c>
      <c r="I67" s="12">
        <f t="shared" si="3"/>
        <v>0</v>
      </c>
      <c r="L67"/>
      <c r="M67"/>
      <c r="P67" s="44"/>
      <c r="Q67" s="44"/>
      <c r="R67" s="44"/>
      <c r="S67" s="44"/>
      <c r="T67" s="44"/>
      <c r="U67" s="44"/>
      <c r="V67" s="44"/>
      <c r="W67" s="44"/>
      <c r="X67" s="44"/>
      <c r="Y67" s="44"/>
    </row>
    <row r="68" spans="1:25" ht="15.75" customHeight="1" x14ac:dyDescent="0.3">
      <c r="A68" s="127" t="s">
        <v>34</v>
      </c>
      <c r="B68" s="127"/>
      <c r="C68" s="127"/>
      <c r="D68" s="127"/>
      <c r="E68" s="127"/>
      <c r="F68" s="41"/>
      <c r="G68" s="41"/>
      <c r="H68" s="12">
        <v>3</v>
      </c>
      <c r="I68" s="12">
        <f t="shared" si="3"/>
        <v>0</v>
      </c>
      <c r="L68"/>
      <c r="M68"/>
      <c r="P68" s="44"/>
      <c r="Q68" s="44"/>
      <c r="R68" s="44"/>
      <c r="S68" s="44"/>
      <c r="T68" s="44"/>
      <c r="U68" s="44"/>
      <c r="V68" s="44"/>
      <c r="W68" s="44"/>
      <c r="X68" s="44"/>
      <c r="Y68" s="44"/>
    </row>
    <row r="69" spans="1:25" ht="15.75" customHeight="1" x14ac:dyDescent="0.3">
      <c r="A69" s="127" t="s">
        <v>35</v>
      </c>
      <c r="B69" s="127"/>
      <c r="C69" s="127"/>
      <c r="D69" s="127"/>
      <c r="E69" s="127"/>
      <c r="F69" s="41"/>
      <c r="G69" s="41"/>
      <c r="H69" s="12">
        <v>3</v>
      </c>
      <c r="I69" s="12">
        <f t="shared" si="3"/>
        <v>0</v>
      </c>
      <c r="L69"/>
      <c r="M69"/>
      <c r="P69" s="44"/>
      <c r="Q69" s="44"/>
      <c r="R69" s="44"/>
      <c r="S69" s="44"/>
      <c r="T69" s="44"/>
      <c r="U69" s="44"/>
      <c r="V69" s="44"/>
      <c r="W69" s="44"/>
      <c r="X69" s="44"/>
      <c r="Y69" s="44"/>
    </row>
    <row r="70" spans="1:25" ht="15.75" customHeight="1" x14ac:dyDescent="0.3">
      <c r="A70" s="127" t="s">
        <v>36</v>
      </c>
      <c r="B70" s="127"/>
      <c r="C70" s="127"/>
      <c r="D70" s="127"/>
      <c r="E70" s="127"/>
      <c r="F70" s="41"/>
      <c r="G70" s="41"/>
      <c r="H70" s="12">
        <v>3</v>
      </c>
      <c r="I70" s="12">
        <f t="shared" si="3"/>
        <v>0</v>
      </c>
      <c r="L70"/>
      <c r="M70"/>
    </row>
    <row r="71" spans="1:25" ht="15.75" customHeight="1" x14ac:dyDescent="0.3">
      <c r="A71" s="127" t="s">
        <v>37</v>
      </c>
      <c r="B71" s="127"/>
      <c r="C71" s="127"/>
      <c r="D71" s="127"/>
      <c r="E71" s="127"/>
      <c r="F71" s="41"/>
      <c r="G71" s="41"/>
      <c r="H71" s="12">
        <v>3</v>
      </c>
      <c r="I71" s="12">
        <f t="shared" si="3"/>
        <v>0</v>
      </c>
      <c r="L71"/>
      <c r="M71"/>
    </row>
    <row r="72" spans="1:25" ht="15.75" customHeight="1" x14ac:dyDescent="0.3">
      <c r="A72" s="127" t="s">
        <v>208</v>
      </c>
      <c r="B72" s="127"/>
      <c r="C72" s="127"/>
      <c r="D72" s="127"/>
      <c r="E72" s="127"/>
      <c r="F72" s="41"/>
      <c r="G72" s="41"/>
      <c r="H72" s="12">
        <v>3</v>
      </c>
      <c r="I72" s="12">
        <f t="shared" si="3"/>
        <v>0</v>
      </c>
      <c r="L72"/>
      <c r="M72"/>
    </row>
    <row r="73" spans="1:25" ht="15.75" customHeight="1" x14ac:dyDescent="0.3">
      <c r="A73" s="127" t="s">
        <v>38</v>
      </c>
      <c r="B73" s="127"/>
      <c r="C73" s="127"/>
      <c r="D73" s="127"/>
      <c r="E73" s="127"/>
      <c r="F73" s="41"/>
      <c r="G73" s="41"/>
      <c r="H73" s="12">
        <v>3</v>
      </c>
      <c r="I73" s="12">
        <f t="shared" si="3"/>
        <v>0</v>
      </c>
      <c r="L73"/>
      <c r="M73"/>
    </row>
    <row r="74" spans="1:25" ht="15.75" customHeight="1" x14ac:dyDescent="0.3">
      <c r="A74" s="127" t="s">
        <v>39</v>
      </c>
      <c r="B74" s="127"/>
      <c r="C74" s="127"/>
      <c r="D74" s="127"/>
      <c r="E74" s="127"/>
      <c r="F74" s="41"/>
      <c r="G74" s="41"/>
      <c r="H74" s="12">
        <v>3</v>
      </c>
      <c r="I74" s="12">
        <f t="shared" si="3"/>
        <v>0</v>
      </c>
      <c r="L74"/>
      <c r="M74"/>
    </row>
    <row r="75" spans="1:25" ht="15.75" customHeight="1" x14ac:dyDescent="0.3">
      <c r="A75" s="127" t="s">
        <v>40</v>
      </c>
      <c r="B75" s="127"/>
      <c r="C75" s="127"/>
      <c r="D75" s="127"/>
      <c r="E75" s="127"/>
      <c r="F75" s="41"/>
      <c r="G75" s="41"/>
      <c r="H75" s="12">
        <v>3</v>
      </c>
      <c r="I75" s="12">
        <f t="shared" si="3"/>
        <v>0</v>
      </c>
      <c r="L75"/>
      <c r="M75"/>
    </row>
    <row r="76" spans="1:25" ht="15.75" customHeight="1" x14ac:dyDescent="0.3">
      <c r="A76" s="127" t="s">
        <v>41</v>
      </c>
      <c r="B76" s="127"/>
      <c r="C76" s="127"/>
      <c r="D76" s="127"/>
      <c r="E76" s="127"/>
      <c r="F76" s="41"/>
      <c r="G76" s="41"/>
      <c r="H76" s="12">
        <v>3</v>
      </c>
      <c r="I76" s="12">
        <f t="shared" si="3"/>
        <v>0</v>
      </c>
      <c r="L76"/>
      <c r="M76"/>
    </row>
    <row r="77" spans="1:25" ht="15.75" customHeight="1" x14ac:dyDescent="0.3">
      <c r="A77" s="127" t="s">
        <v>42</v>
      </c>
      <c r="B77" s="127"/>
      <c r="C77" s="127"/>
      <c r="D77" s="127"/>
      <c r="E77" s="127"/>
      <c r="F77" s="41"/>
      <c r="G77" s="41"/>
      <c r="H77" s="12">
        <v>3</v>
      </c>
      <c r="I77" s="12">
        <f t="shared" si="3"/>
        <v>0</v>
      </c>
      <c r="L77"/>
      <c r="M77"/>
    </row>
    <row r="78" spans="1:25" ht="15.75" customHeight="1" x14ac:dyDescent="0.3">
      <c r="A78" s="127" t="s">
        <v>43</v>
      </c>
      <c r="B78" s="127"/>
      <c r="C78" s="127"/>
      <c r="D78" s="127"/>
      <c r="E78" s="127"/>
      <c r="F78" s="41"/>
      <c r="G78" s="41"/>
      <c r="H78" s="12">
        <v>3</v>
      </c>
      <c r="I78" s="12">
        <f t="shared" si="3"/>
        <v>0</v>
      </c>
      <c r="L78"/>
      <c r="M78"/>
    </row>
    <row r="79" spans="1:25" ht="15.75" customHeight="1" x14ac:dyDescent="0.3">
      <c r="A79" s="127" t="s">
        <v>44</v>
      </c>
      <c r="B79" s="127"/>
      <c r="C79" s="127"/>
      <c r="D79" s="127"/>
      <c r="E79" s="127"/>
      <c r="F79" s="41"/>
      <c r="G79" s="41"/>
      <c r="H79" s="12">
        <v>3</v>
      </c>
      <c r="I79" s="12">
        <f t="shared" si="3"/>
        <v>0</v>
      </c>
      <c r="L79"/>
      <c r="M79"/>
    </row>
    <row r="80" spans="1:25" ht="15.75" customHeight="1" x14ac:dyDescent="0.3">
      <c r="A80" s="127" t="s">
        <v>45</v>
      </c>
      <c r="B80" s="127"/>
      <c r="C80" s="127"/>
      <c r="D80" s="127"/>
      <c r="E80" s="127"/>
      <c r="F80" s="41"/>
      <c r="G80" s="41"/>
      <c r="H80" s="12">
        <v>3</v>
      </c>
      <c r="I80" s="12">
        <f t="shared" si="3"/>
        <v>0</v>
      </c>
      <c r="L80"/>
      <c r="M80"/>
    </row>
    <row r="81" spans="1:13" ht="15.75" customHeight="1" x14ac:dyDescent="0.3">
      <c r="A81" s="127" t="s">
        <v>206</v>
      </c>
      <c r="B81" s="127"/>
      <c r="C81" s="127"/>
      <c r="D81" s="127"/>
      <c r="E81" s="127"/>
      <c r="F81" s="41"/>
      <c r="G81" s="41"/>
      <c r="H81" s="12">
        <v>3</v>
      </c>
      <c r="I81" s="12">
        <f t="shared" si="3"/>
        <v>0</v>
      </c>
      <c r="L81"/>
      <c r="M81"/>
    </row>
    <row r="82" spans="1:13" ht="15.75" customHeight="1" x14ac:dyDescent="0.3">
      <c r="A82" s="127" t="s">
        <v>207</v>
      </c>
      <c r="B82" s="127"/>
      <c r="C82" s="127"/>
      <c r="D82" s="127"/>
      <c r="E82" s="127"/>
      <c r="F82" s="41"/>
      <c r="G82" s="41"/>
      <c r="H82" s="12">
        <v>3</v>
      </c>
      <c r="I82" s="12">
        <f t="shared" si="3"/>
        <v>0</v>
      </c>
      <c r="L82"/>
      <c r="M82"/>
    </row>
    <row r="83" spans="1:13" ht="15.75" customHeight="1" x14ac:dyDescent="0.3">
      <c r="A83" s="127" t="s">
        <v>46</v>
      </c>
      <c r="B83" s="127"/>
      <c r="C83" s="127"/>
      <c r="D83" s="127"/>
      <c r="E83" s="127"/>
      <c r="F83" s="41"/>
      <c r="G83" s="41"/>
      <c r="H83" s="12">
        <v>3</v>
      </c>
      <c r="I83" s="12">
        <f t="shared" si="3"/>
        <v>0</v>
      </c>
      <c r="L83"/>
      <c r="M83"/>
    </row>
    <row r="84" spans="1:13" ht="15.75" customHeight="1" x14ac:dyDescent="0.3">
      <c r="A84" s="127" t="s">
        <v>47</v>
      </c>
      <c r="B84" s="127"/>
      <c r="C84" s="127"/>
      <c r="D84" s="127"/>
      <c r="E84" s="127"/>
      <c r="F84" s="41"/>
      <c r="G84" s="41"/>
      <c r="H84" s="12">
        <v>3</v>
      </c>
      <c r="I84" s="12">
        <f t="shared" si="3"/>
        <v>0</v>
      </c>
      <c r="L84"/>
      <c r="M84"/>
    </row>
    <row r="85" spans="1:13" ht="15.75" customHeight="1" x14ac:dyDescent="0.3">
      <c r="A85" s="127" t="s">
        <v>48</v>
      </c>
      <c r="B85" s="127"/>
      <c r="C85" s="127"/>
      <c r="D85" s="127"/>
      <c r="E85" s="127"/>
      <c r="F85" s="41"/>
      <c r="G85" s="41"/>
      <c r="H85" s="12">
        <v>3</v>
      </c>
      <c r="I85" s="12">
        <f t="shared" si="3"/>
        <v>0</v>
      </c>
      <c r="L85"/>
      <c r="M85"/>
    </row>
    <row r="86" spans="1:13" ht="15.75" customHeight="1" x14ac:dyDescent="0.3">
      <c r="A86" s="121" t="s">
        <v>269</v>
      </c>
      <c r="B86" s="182"/>
      <c r="C86" s="182"/>
      <c r="D86" s="182"/>
      <c r="E86" s="183"/>
      <c r="F86" s="41"/>
      <c r="G86" s="41"/>
      <c r="H86" s="12">
        <v>3</v>
      </c>
      <c r="I86" s="12">
        <f t="shared" si="3"/>
        <v>0</v>
      </c>
      <c r="L86"/>
      <c r="M86"/>
    </row>
    <row r="87" spans="1:13" ht="15.75" customHeight="1" x14ac:dyDescent="0.3">
      <c r="A87" s="127" t="s">
        <v>49</v>
      </c>
      <c r="B87" s="127"/>
      <c r="C87" s="127"/>
      <c r="D87" s="127"/>
      <c r="E87" s="127"/>
      <c r="F87" s="41"/>
      <c r="G87" s="41"/>
      <c r="H87" s="12">
        <v>3</v>
      </c>
      <c r="I87" s="12">
        <f t="shared" si="3"/>
        <v>0</v>
      </c>
      <c r="L87"/>
      <c r="M87"/>
    </row>
    <row r="88" spans="1:13" ht="15.75" customHeight="1" x14ac:dyDescent="0.3">
      <c r="A88" s="127" t="s">
        <v>50</v>
      </c>
      <c r="B88" s="127"/>
      <c r="C88" s="127"/>
      <c r="D88" s="127"/>
      <c r="E88" s="127"/>
      <c r="F88" s="41"/>
      <c r="G88" s="41"/>
      <c r="H88" s="12">
        <v>3</v>
      </c>
      <c r="I88" s="12">
        <f t="shared" si="3"/>
        <v>0</v>
      </c>
      <c r="L88"/>
      <c r="M88"/>
    </row>
    <row r="89" spans="1:13" ht="15.75" customHeight="1" x14ac:dyDescent="0.3">
      <c r="A89" s="127" t="s">
        <v>51</v>
      </c>
      <c r="B89" s="127"/>
      <c r="C89" s="127"/>
      <c r="D89" s="127"/>
      <c r="E89" s="127"/>
      <c r="F89" s="41"/>
      <c r="G89" s="41"/>
      <c r="H89" s="12">
        <v>3</v>
      </c>
      <c r="I89" s="12">
        <f t="shared" si="3"/>
        <v>0</v>
      </c>
      <c r="L89"/>
      <c r="M89"/>
    </row>
    <row r="90" spans="1:13" ht="15.75" customHeight="1" x14ac:dyDescent="0.3">
      <c r="A90" s="121" t="s">
        <v>52</v>
      </c>
      <c r="B90" s="182"/>
      <c r="C90" s="182"/>
      <c r="D90" s="182"/>
      <c r="E90" s="183"/>
      <c r="F90" s="41"/>
      <c r="G90" s="41"/>
      <c r="H90" s="12">
        <v>3</v>
      </c>
      <c r="I90" s="12">
        <f t="shared" si="3"/>
        <v>0</v>
      </c>
      <c r="L90"/>
      <c r="M90"/>
    </row>
    <row r="91" spans="1:13" ht="15.75" customHeight="1" x14ac:dyDescent="0.3">
      <c r="A91" s="127" t="s">
        <v>270</v>
      </c>
      <c r="B91" s="127"/>
      <c r="C91" s="127"/>
      <c r="D91" s="127"/>
      <c r="E91" s="127"/>
      <c r="F91" s="41"/>
      <c r="G91" s="41"/>
      <c r="H91" s="12">
        <v>3</v>
      </c>
      <c r="I91" s="12">
        <f t="shared" si="3"/>
        <v>0</v>
      </c>
      <c r="L91"/>
      <c r="M91"/>
    </row>
    <row r="92" spans="1:13" ht="15.75" customHeight="1" x14ac:dyDescent="0.3">
      <c r="A92" s="127" t="s">
        <v>53</v>
      </c>
      <c r="B92" s="127"/>
      <c r="C92" s="127"/>
      <c r="D92" s="127"/>
      <c r="E92" s="127"/>
      <c r="F92" s="41"/>
      <c r="G92" s="41"/>
      <c r="H92" s="12">
        <v>3</v>
      </c>
      <c r="I92" s="12">
        <f t="shared" si="3"/>
        <v>0</v>
      </c>
      <c r="L92"/>
      <c r="M92"/>
    </row>
    <row r="93" spans="1:13" ht="15.75" customHeight="1" x14ac:dyDescent="0.3">
      <c r="A93" s="127" t="s">
        <v>266</v>
      </c>
      <c r="B93" s="127"/>
      <c r="C93" s="127"/>
      <c r="D93" s="127"/>
      <c r="E93" s="127"/>
      <c r="F93" s="41"/>
      <c r="G93" s="41"/>
      <c r="H93" s="12">
        <v>3</v>
      </c>
      <c r="I93" s="12">
        <f t="shared" si="3"/>
        <v>0</v>
      </c>
      <c r="M93"/>
    </row>
    <row r="94" spans="1:13" ht="15.75" customHeight="1" x14ac:dyDescent="0.3">
      <c r="A94" s="127" t="s">
        <v>54</v>
      </c>
      <c r="B94" s="127"/>
      <c r="C94" s="127"/>
      <c r="D94" s="127"/>
      <c r="E94" s="127"/>
      <c r="F94" s="41"/>
      <c r="G94" s="41"/>
      <c r="H94" s="12">
        <v>3</v>
      </c>
      <c r="I94" s="12">
        <f t="shared" si="3"/>
        <v>0</v>
      </c>
      <c r="L94"/>
      <c r="M94"/>
    </row>
    <row r="95" spans="1:13" ht="15.75" customHeight="1" x14ac:dyDescent="0.3">
      <c r="A95" s="127" t="s">
        <v>55</v>
      </c>
      <c r="B95" s="127"/>
      <c r="C95" s="127"/>
      <c r="D95" s="127"/>
      <c r="E95" s="127"/>
      <c r="F95" s="41"/>
      <c r="G95" s="41"/>
      <c r="H95" s="12">
        <v>3</v>
      </c>
      <c r="I95" s="12">
        <f t="shared" si="3"/>
        <v>0</v>
      </c>
      <c r="L95"/>
      <c r="M95"/>
    </row>
    <row r="96" spans="1:13" ht="15.75" customHeight="1" x14ac:dyDescent="0.3">
      <c r="A96" s="127" t="s">
        <v>56</v>
      </c>
      <c r="B96" s="127"/>
      <c r="C96" s="127"/>
      <c r="D96" s="127"/>
      <c r="E96" s="127"/>
      <c r="F96" s="41"/>
      <c r="G96" s="41"/>
      <c r="H96" s="12">
        <v>3</v>
      </c>
      <c r="I96" s="12">
        <f t="shared" si="3"/>
        <v>0</v>
      </c>
      <c r="L96"/>
      <c r="M96"/>
    </row>
    <row r="97" spans="1:24" ht="15.75" customHeight="1" x14ac:dyDescent="0.3">
      <c r="A97" s="127" t="s">
        <v>57</v>
      </c>
      <c r="B97" s="127"/>
      <c r="C97" s="127"/>
      <c r="D97" s="127"/>
      <c r="E97" s="127"/>
      <c r="F97" s="41"/>
      <c r="G97" s="41"/>
      <c r="H97" s="12">
        <v>3</v>
      </c>
      <c r="I97" s="12">
        <f t="shared" si="3"/>
        <v>0</v>
      </c>
      <c r="L97"/>
      <c r="M97"/>
    </row>
    <row r="98" spans="1:24" ht="15.75" customHeight="1" x14ac:dyDescent="0.3">
      <c r="A98" s="127" t="s">
        <v>58</v>
      </c>
      <c r="B98" s="127"/>
      <c r="C98" s="127"/>
      <c r="D98" s="127"/>
      <c r="E98" s="127"/>
      <c r="F98" s="41"/>
      <c r="G98" s="41"/>
      <c r="H98" s="12">
        <v>3</v>
      </c>
      <c r="I98" s="12">
        <f t="shared" si="3"/>
        <v>0</v>
      </c>
      <c r="L98"/>
      <c r="M98"/>
    </row>
    <row r="99" spans="1:24" ht="15.75" customHeight="1" x14ac:dyDescent="0.3">
      <c r="A99" s="127" t="s">
        <v>237</v>
      </c>
      <c r="B99" s="127"/>
      <c r="C99" s="127"/>
      <c r="D99" s="127"/>
      <c r="E99" s="127"/>
      <c r="F99" s="41"/>
      <c r="G99" s="41"/>
      <c r="H99" s="12">
        <v>3</v>
      </c>
      <c r="I99" s="12">
        <f t="shared" si="3"/>
        <v>0</v>
      </c>
      <c r="L99"/>
      <c r="M99"/>
    </row>
    <row r="100" spans="1:24" ht="15.75" customHeight="1" x14ac:dyDescent="0.3">
      <c r="A100" s="128" t="s">
        <v>211</v>
      </c>
      <c r="B100" s="128"/>
      <c r="C100" s="128"/>
      <c r="D100" s="128"/>
      <c r="E100" s="128"/>
      <c r="F100" s="41"/>
      <c r="G100" s="41"/>
      <c r="H100" s="17">
        <v>3</v>
      </c>
      <c r="I100" s="17">
        <f>SUM(F100*H100)</f>
        <v>0</v>
      </c>
      <c r="L100"/>
      <c r="M100"/>
      <c r="O100" s="153" t="s">
        <v>166</v>
      </c>
      <c r="P100" s="153"/>
      <c r="Q100" s="153"/>
      <c r="R100" s="153"/>
      <c r="S100" s="153"/>
      <c r="T100" s="153"/>
      <c r="U100" s="153"/>
      <c r="V100" s="153"/>
      <c r="W100" s="153"/>
      <c r="X100" s="49"/>
    </row>
    <row r="101" spans="1:24" ht="15.75" customHeight="1" x14ac:dyDescent="0.3">
      <c r="A101" s="129" t="s">
        <v>59</v>
      </c>
      <c r="B101" s="129"/>
      <c r="C101" s="129"/>
      <c r="D101" s="129"/>
      <c r="E101" s="129"/>
      <c r="F101" s="41"/>
      <c r="G101" s="41"/>
      <c r="H101" s="17">
        <v>1</v>
      </c>
      <c r="I101" s="17">
        <f>SUM(F101*H101)</f>
        <v>0</v>
      </c>
      <c r="L101"/>
      <c r="M101"/>
      <c r="O101" s="153" t="s">
        <v>169</v>
      </c>
      <c r="P101" s="153"/>
      <c r="Q101" s="153"/>
      <c r="R101" s="153"/>
      <c r="S101" s="153"/>
      <c r="T101" s="153"/>
      <c r="U101" s="153"/>
      <c r="V101" s="153"/>
      <c r="W101" s="153"/>
      <c r="X101" s="49"/>
    </row>
    <row r="102" spans="1:24" ht="15.75" customHeight="1" x14ac:dyDescent="0.3">
      <c r="A102" s="130" t="s">
        <v>60</v>
      </c>
      <c r="B102" s="130"/>
      <c r="C102" s="130"/>
      <c r="D102" s="130"/>
      <c r="E102" s="130"/>
      <c r="F102" s="41"/>
      <c r="G102" s="41"/>
      <c r="H102" s="17">
        <v>1</v>
      </c>
      <c r="I102" s="17">
        <f>SUM(F102*H102)</f>
        <v>0</v>
      </c>
      <c r="L102"/>
      <c r="M102"/>
      <c r="O102" s="154" t="s">
        <v>227</v>
      </c>
      <c r="P102" s="154"/>
      <c r="Q102" s="154"/>
      <c r="R102" s="154"/>
      <c r="S102" s="154"/>
      <c r="T102" s="154"/>
      <c r="U102" s="154"/>
      <c r="V102" s="154"/>
      <c r="W102" s="154"/>
      <c r="X102" s="48"/>
    </row>
    <row r="103" spans="1:24" ht="15.75" customHeight="1" x14ac:dyDescent="0.3">
      <c r="A103" s="127" t="s">
        <v>61</v>
      </c>
      <c r="B103" s="127"/>
      <c r="C103" s="127"/>
      <c r="D103" s="127"/>
      <c r="E103" s="127"/>
      <c r="F103" s="41"/>
      <c r="G103" s="41"/>
      <c r="H103" s="12">
        <v>3</v>
      </c>
      <c r="I103" s="12">
        <f>IF(F103="yes",H103,0)</f>
        <v>0</v>
      </c>
      <c r="L103"/>
      <c r="M103"/>
    </row>
    <row r="104" spans="1:24" ht="12.6" customHeight="1" x14ac:dyDescent="0.3">
      <c r="L104"/>
      <c r="M104"/>
    </row>
    <row r="105" spans="1:24" ht="18.75" customHeight="1" x14ac:dyDescent="0.35">
      <c r="A105" s="11" t="s">
        <v>209</v>
      </c>
      <c r="F105" s="8"/>
      <c r="G105" s="8"/>
      <c r="H105" s="8"/>
      <c r="L105"/>
      <c r="M105"/>
    </row>
    <row r="106" spans="1:24" ht="12.6" customHeight="1" x14ac:dyDescent="0.3">
      <c r="A106" s="131" t="s">
        <v>157</v>
      </c>
      <c r="B106" s="131"/>
      <c r="C106" s="131"/>
      <c r="D106" s="131"/>
      <c r="E106" s="131"/>
      <c r="F106" s="46" t="s">
        <v>24</v>
      </c>
      <c r="G106" s="58" t="s">
        <v>245</v>
      </c>
      <c r="H106" s="46" t="s">
        <v>22</v>
      </c>
      <c r="I106" s="46" t="s">
        <v>23</v>
      </c>
      <c r="L106"/>
      <c r="M106"/>
    </row>
    <row r="107" spans="1:24" ht="14.25" customHeight="1" x14ac:dyDescent="0.3">
      <c r="A107" s="116" t="s">
        <v>64</v>
      </c>
      <c r="B107" s="116"/>
      <c r="C107" s="116"/>
      <c r="D107" s="116"/>
      <c r="E107" s="116"/>
      <c r="F107" s="41"/>
      <c r="G107" s="42"/>
      <c r="H107" s="17">
        <v>3</v>
      </c>
      <c r="I107" s="12">
        <f t="shared" ref="I107:I153" si="4">IF(F107="yes",H107,0)</f>
        <v>0</v>
      </c>
      <c r="L107"/>
      <c r="M107"/>
      <c r="O107" s="155" t="s">
        <v>175</v>
      </c>
      <c r="P107" s="155"/>
      <c r="Q107" s="155"/>
      <c r="R107" s="155"/>
      <c r="S107" s="155"/>
      <c r="T107" s="155"/>
      <c r="U107" s="155"/>
      <c r="V107" s="155"/>
      <c r="W107" s="155"/>
      <c r="X107" s="50"/>
    </row>
    <row r="108" spans="1:24" ht="14.25" customHeight="1" x14ac:dyDescent="0.3">
      <c r="A108" s="116" t="s">
        <v>210</v>
      </c>
      <c r="B108" s="116"/>
      <c r="C108" s="116"/>
      <c r="D108" s="116"/>
      <c r="E108" s="116"/>
      <c r="F108" s="41"/>
      <c r="G108" s="42"/>
      <c r="H108" s="17">
        <v>3</v>
      </c>
      <c r="I108" s="12">
        <f t="shared" si="4"/>
        <v>0</v>
      </c>
      <c r="L108"/>
      <c r="M108"/>
    </row>
    <row r="109" spans="1:24" ht="14.25" customHeight="1" x14ac:dyDescent="0.3">
      <c r="A109" s="116" t="s">
        <v>65</v>
      </c>
      <c r="B109" s="116"/>
      <c r="C109" s="116"/>
      <c r="D109" s="116"/>
      <c r="E109" s="116"/>
      <c r="F109" s="41"/>
      <c r="G109" s="42"/>
      <c r="H109" s="17">
        <v>3</v>
      </c>
      <c r="I109" s="12">
        <f t="shared" si="4"/>
        <v>0</v>
      </c>
      <c r="L109"/>
      <c r="M109"/>
    </row>
    <row r="110" spans="1:24" ht="14.25" customHeight="1" x14ac:dyDescent="0.3">
      <c r="A110" s="116" t="s">
        <v>66</v>
      </c>
      <c r="B110" s="116"/>
      <c r="C110" s="116"/>
      <c r="D110" s="116"/>
      <c r="E110" s="116"/>
      <c r="F110" s="41"/>
      <c r="G110" s="42"/>
      <c r="H110" s="17">
        <v>3</v>
      </c>
      <c r="I110" s="12">
        <f t="shared" si="4"/>
        <v>0</v>
      </c>
      <c r="L110"/>
      <c r="M110"/>
    </row>
    <row r="111" spans="1:24" ht="14.25" customHeight="1" x14ac:dyDescent="0.3">
      <c r="A111" s="116" t="s">
        <v>67</v>
      </c>
      <c r="B111" s="116"/>
      <c r="C111" s="116"/>
      <c r="D111" s="116"/>
      <c r="E111" s="116"/>
      <c r="F111" s="41"/>
      <c r="G111" s="42"/>
      <c r="H111" s="17">
        <v>3</v>
      </c>
      <c r="I111" s="12">
        <f t="shared" si="4"/>
        <v>0</v>
      </c>
      <c r="L111"/>
      <c r="M111"/>
    </row>
    <row r="112" spans="1:24" ht="14.25" customHeight="1" x14ac:dyDescent="0.3">
      <c r="A112" s="116" t="s">
        <v>68</v>
      </c>
      <c r="B112" s="116"/>
      <c r="C112" s="116"/>
      <c r="D112" s="116"/>
      <c r="E112" s="116"/>
      <c r="F112" s="41"/>
      <c r="G112" s="42"/>
      <c r="H112" s="17">
        <v>3</v>
      </c>
      <c r="I112" s="12">
        <f t="shared" si="4"/>
        <v>0</v>
      </c>
      <c r="L112"/>
      <c r="M112"/>
    </row>
    <row r="113" spans="1:13" ht="14.25" customHeight="1" x14ac:dyDescent="0.3">
      <c r="A113" s="116" t="s">
        <v>69</v>
      </c>
      <c r="B113" s="116"/>
      <c r="C113" s="116"/>
      <c r="D113" s="116"/>
      <c r="E113" s="116"/>
      <c r="F113" s="41"/>
      <c r="G113" s="42"/>
      <c r="H113" s="17">
        <v>3</v>
      </c>
      <c r="I113" s="12">
        <f t="shared" si="4"/>
        <v>0</v>
      </c>
      <c r="L113"/>
      <c r="M113"/>
    </row>
    <row r="114" spans="1:13" ht="14.25" customHeight="1" x14ac:dyDescent="0.3">
      <c r="A114" s="116" t="s">
        <v>70</v>
      </c>
      <c r="B114" s="116"/>
      <c r="C114" s="116"/>
      <c r="D114" s="116"/>
      <c r="E114" s="116"/>
      <c r="F114" s="41"/>
      <c r="G114" s="42"/>
      <c r="H114" s="17">
        <v>3</v>
      </c>
      <c r="I114" s="12">
        <f t="shared" si="4"/>
        <v>0</v>
      </c>
      <c r="L114"/>
      <c r="M114"/>
    </row>
    <row r="115" spans="1:13" ht="14.25" customHeight="1" x14ac:dyDescent="0.3">
      <c r="A115" s="116" t="s">
        <v>71</v>
      </c>
      <c r="B115" s="116"/>
      <c r="C115" s="116"/>
      <c r="D115" s="116"/>
      <c r="E115" s="116"/>
      <c r="F115" s="41"/>
      <c r="G115" s="42"/>
      <c r="H115" s="17">
        <v>3</v>
      </c>
      <c r="I115" s="12">
        <f t="shared" si="4"/>
        <v>0</v>
      </c>
      <c r="L115"/>
      <c r="M115"/>
    </row>
    <row r="116" spans="1:13" ht="14.25" customHeight="1" x14ac:dyDescent="0.3">
      <c r="A116" s="116" t="s">
        <v>72</v>
      </c>
      <c r="B116" s="116"/>
      <c r="C116" s="116"/>
      <c r="D116" s="116"/>
      <c r="E116" s="116"/>
      <c r="F116" s="41"/>
      <c r="G116" s="42"/>
      <c r="H116" s="17">
        <v>3</v>
      </c>
      <c r="I116" s="12">
        <f t="shared" si="4"/>
        <v>0</v>
      </c>
      <c r="L116"/>
      <c r="M116"/>
    </row>
    <row r="117" spans="1:13" ht="14.25" customHeight="1" x14ac:dyDescent="0.3">
      <c r="A117" s="116" t="s">
        <v>73</v>
      </c>
      <c r="B117" s="116"/>
      <c r="C117" s="116"/>
      <c r="D117" s="116"/>
      <c r="E117" s="116"/>
      <c r="F117" s="41"/>
      <c r="G117" s="42"/>
      <c r="H117" s="17">
        <v>3</v>
      </c>
      <c r="I117" s="12">
        <f t="shared" si="4"/>
        <v>0</v>
      </c>
      <c r="L117"/>
      <c r="M117"/>
    </row>
    <row r="118" spans="1:13" ht="14.25" customHeight="1" x14ac:dyDescent="0.3">
      <c r="A118" s="116" t="s">
        <v>74</v>
      </c>
      <c r="B118" s="116"/>
      <c r="C118" s="116"/>
      <c r="D118" s="116"/>
      <c r="E118" s="116"/>
      <c r="F118" s="41"/>
      <c r="G118" s="42"/>
      <c r="H118" s="17">
        <v>3</v>
      </c>
      <c r="I118" s="12">
        <f t="shared" si="4"/>
        <v>0</v>
      </c>
      <c r="L118"/>
      <c r="M118"/>
    </row>
    <row r="119" spans="1:13" ht="14.25" customHeight="1" x14ac:dyDescent="0.3">
      <c r="A119" s="116" t="s">
        <v>75</v>
      </c>
      <c r="B119" s="116"/>
      <c r="C119" s="116"/>
      <c r="D119" s="116"/>
      <c r="E119" s="116"/>
      <c r="F119" s="41"/>
      <c r="G119" s="42"/>
      <c r="H119" s="17">
        <v>3</v>
      </c>
      <c r="I119" s="12">
        <f t="shared" si="4"/>
        <v>0</v>
      </c>
      <c r="L119"/>
      <c r="M119"/>
    </row>
    <row r="120" spans="1:13" ht="14.25" customHeight="1" x14ac:dyDescent="0.3">
      <c r="A120" s="116" t="s">
        <v>76</v>
      </c>
      <c r="B120" s="116"/>
      <c r="C120" s="116"/>
      <c r="D120" s="116"/>
      <c r="E120" s="116"/>
      <c r="F120" s="41"/>
      <c r="G120" s="42"/>
      <c r="H120" s="17">
        <v>3</v>
      </c>
      <c r="I120" s="12">
        <f t="shared" si="4"/>
        <v>0</v>
      </c>
      <c r="L120"/>
      <c r="M120"/>
    </row>
    <row r="121" spans="1:13" ht="14.25" customHeight="1" x14ac:dyDescent="0.3">
      <c r="A121" s="116" t="s">
        <v>77</v>
      </c>
      <c r="B121" s="116"/>
      <c r="C121" s="116"/>
      <c r="D121" s="116"/>
      <c r="E121" s="116"/>
      <c r="F121" s="41"/>
      <c r="G121" s="42"/>
      <c r="H121" s="17">
        <v>3</v>
      </c>
      <c r="I121" s="12">
        <f t="shared" si="4"/>
        <v>0</v>
      </c>
      <c r="L121"/>
      <c r="M121"/>
    </row>
    <row r="122" spans="1:13" ht="14.25" customHeight="1" x14ac:dyDescent="0.3">
      <c r="A122" s="116" t="s">
        <v>78</v>
      </c>
      <c r="B122" s="116"/>
      <c r="C122" s="116"/>
      <c r="D122" s="116"/>
      <c r="E122" s="116"/>
      <c r="F122" s="41"/>
      <c r="G122" s="42"/>
      <c r="H122" s="17">
        <v>3</v>
      </c>
      <c r="I122" s="12">
        <f t="shared" si="4"/>
        <v>0</v>
      </c>
      <c r="L122"/>
      <c r="M122"/>
    </row>
    <row r="123" spans="1:13" ht="14.25" customHeight="1" x14ac:dyDescent="0.3">
      <c r="A123" s="116" t="s">
        <v>79</v>
      </c>
      <c r="B123" s="116"/>
      <c r="C123" s="116"/>
      <c r="D123" s="116"/>
      <c r="E123" s="116"/>
      <c r="F123" s="41"/>
      <c r="G123" s="42"/>
      <c r="H123" s="17">
        <v>3</v>
      </c>
      <c r="I123" s="12">
        <f t="shared" si="4"/>
        <v>0</v>
      </c>
      <c r="L123"/>
      <c r="M123"/>
    </row>
    <row r="124" spans="1:13" ht="14.25" customHeight="1" x14ac:dyDescent="0.3">
      <c r="A124" s="116" t="s">
        <v>80</v>
      </c>
      <c r="B124" s="116"/>
      <c r="C124" s="116"/>
      <c r="D124" s="116"/>
      <c r="E124" s="116"/>
      <c r="F124" s="41"/>
      <c r="G124" s="42"/>
      <c r="H124" s="17">
        <v>3</v>
      </c>
      <c r="I124" s="12">
        <f t="shared" si="4"/>
        <v>0</v>
      </c>
      <c r="L124"/>
      <c r="M124"/>
    </row>
    <row r="125" spans="1:13" ht="14.25" customHeight="1" x14ac:dyDescent="0.3">
      <c r="A125" s="116" t="s">
        <v>81</v>
      </c>
      <c r="B125" s="116"/>
      <c r="C125" s="116"/>
      <c r="D125" s="116"/>
      <c r="E125" s="116"/>
      <c r="F125" s="41"/>
      <c r="G125" s="42"/>
      <c r="H125" s="17">
        <v>3</v>
      </c>
      <c r="I125" s="12">
        <f t="shared" si="4"/>
        <v>0</v>
      </c>
      <c r="L125"/>
      <c r="M125"/>
    </row>
    <row r="126" spans="1:13" ht="14.25" customHeight="1" x14ac:dyDescent="0.3">
      <c r="A126" s="116" t="s">
        <v>82</v>
      </c>
      <c r="B126" s="116"/>
      <c r="C126" s="116"/>
      <c r="D126" s="116"/>
      <c r="E126" s="116"/>
      <c r="F126" s="41"/>
      <c r="G126" s="42"/>
      <c r="H126" s="17">
        <v>3</v>
      </c>
      <c r="I126" s="12">
        <f t="shared" si="4"/>
        <v>0</v>
      </c>
      <c r="L126"/>
      <c r="M126"/>
    </row>
    <row r="127" spans="1:13" ht="14.25" customHeight="1" x14ac:dyDescent="0.3">
      <c r="A127" s="116" t="s">
        <v>83</v>
      </c>
      <c r="B127" s="116"/>
      <c r="C127" s="116"/>
      <c r="D127" s="116"/>
      <c r="E127" s="116"/>
      <c r="F127" s="41"/>
      <c r="G127" s="42"/>
      <c r="H127" s="17">
        <v>3</v>
      </c>
      <c r="I127" s="12">
        <f t="shared" si="4"/>
        <v>0</v>
      </c>
      <c r="L127"/>
      <c r="M127"/>
    </row>
    <row r="128" spans="1:13" ht="14.25" customHeight="1" x14ac:dyDescent="0.3">
      <c r="A128" s="116" t="s">
        <v>84</v>
      </c>
      <c r="B128" s="116"/>
      <c r="C128" s="116"/>
      <c r="D128" s="116"/>
      <c r="E128" s="116"/>
      <c r="F128" s="41"/>
      <c r="G128" s="42"/>
      <c r="H128" s="17">
        <v>3</v>
      </c>
      <c r="I128" s="12">
        <f t="shared" si="4"/>
        <v>0</v>
      </c>
      <c r="L128"/>
      <c r="M128"/>
    </row>
    <row r="129" spans="1:13" ht="14.25" customHeight="1" x14ac:dyDescent="0.3">
      <c r="A129" s="116" t="s">
        <v>85</v>
      </c>
      <c r="B129" s="116"/>
      <c r="C129" s="116"/>
      <c r="D129" s="116"/>
      <c r="E129" s="116"/>
      <c r="F129" s="41"/>
      <c r="G129" s="42"/>
      <c r="H129" s="17">
        <v>3</v>
      </c>
      <c r="I129" s="12">
        <f t="shared" si="4"/>
        <v>0</v>
      </c>
      <c r="L129"/>
      <c r="M129"/>
    </row>
    <row r="130" spans="1:13" ht="14.25" customHeight="1" x14ac:dyDescent="0.3">
      <c r="A130" s="116" t="s">
        <v>86</v>
      </c>
      <c r="B130" s="116"/>
      <c r="C130" s="116"/>
      <c r="D130" s="116"/>
      <c r="E130" s="116"/>
      <c r="F130" s="41"/>
      <c r="G130" s="42"/>
      <c r="H130" s="17">
        <v>3</v>
      </c>
      <c r="I130" s="12">
        <f t="shared" si="4"/>
        <v>0</v>
      </c>
      <c r="L130"/>
      <c r="M130"/>
    </row>
    <row r="131" spans="1:13" ht="14.25" customHeight="1" x14ac:dyDescent="0.3">
      <c r="A131" s="116" t="s">
        <v>87</v>
      </c>
      <c r="B131" s="116"/>
      <c r="C131" s="116"/>
      <c r="D131" s="116"/>
      <c r="E131" s="116"/>
      <c r="F131" s="41"/>
      <c r="G131" s="42"/>
      <c r="H131" s="17">
        <v>3</v>
      </c>
      <c r="I131" s="12">
        <f t="shared" si="4"/>
        <v>0</v>
      </c>
      <c r="L131"/>
      <c r="M131"/>
    </row>
    <row r="132" spans="1:13" ht="14.25" customHeight="1" x14ac:dyDescent="0.3">
      <c r="A132" s="116" t="s">
        <v>88</v>
      </c>
      <c r="B132" s="116"/>
      <c r="C132" s="116"/>
      <c r="D132" s="116"/>
      <c r="E132" s="116"/>
      <c r="F132" s="41"/>
      <c r="G132" s="42"/>
      <c r="H132" s="17">
        <v>3</v>
      </c>
      <c r="I132" s="12">
        <f t="shared" si="4"/>
        <v>0</v>
      </c>
      <c r="L132"/>
      <c r="M132"/>
    </row>
    <row r="133" spans="1:13" ht="14.25" customHeight="1" x14ac:dyDescent="0.3">
      <c r="A133" s="116" t="s">
        <v>89</v>
      </c>
      <c r="B133" s="116"/>
      <c r="C133" s="116"/>
      <c r="D133" s="116"/>
      <c r="E133" s="116"/>
      <c r="F133" s="41"/>
      <c r="G133" s="42"/>
      <c r="H133" s="17">
        <v>3</v>
      </c>
      <c r="I133" s="12">
        <f t="shared" si="4"/>
        <v>0</v>
      </c>
      <c r="L133"/>
      <c r="M133"/>
    </row>
    <row r="134" spans="1:13" ht="14.25" customHeight="1" x14ac:dyDescent="0.3">
      <c r="A134" s="116" t="s">
        <v>90</v>
      </c>
      <c r="B134" s="116"/>
      <c r="C134" s="116"/>
      <c r="D134" s="116"/>
      <c r="E134" s="116"/>
      <c r="F134" s="41"/>
      <c r="G134" s="42"/>
      <c r="H134" s="17">
        <v>3</v>
      </c>
      <c r="I134" s="12">
        <f t="shared" si="4"/>
        <v>0</v>
      </c>
      <c r="L134"/>
      <c r="M134"/>
    </row>
    <row r="135" spans="1:13" ht="14.25" customHeight="1" x14ac:dyDescent="0.3">
      <c r="A135" s="116" t="s">
        <v>91</v>
      </c>
      <c r="B135" s="116"/>
      <c r="C135" s="116"/>
      <c r="D135" s="116"/>
      <c r="E135" s="116"/>
      <c r="F135" s="41"/>
      <c r="G135" s="42"/>
      <c r="H135" s="17">
        <v>3</v>
      </c>
      <c r="I135" s="12">
        <f t="shared" si="4"/>
        <v>0</v>
      </c>
      <c r="L135"/>
      <c r="M135"/>
    </row>
    <row r="136" spans="1:13" ht="14.25" customHeight="1" x14ac:dyDescent="0.3">
      <c r="A136" s="116" t="s">
        <v>92</v>
      </c>
      <c r="B136" s="116"/>
      <c r="C136" s="116"/>
      <c r="D136" s="116"/>
      <c r="E136" s="116"/>
      <c r="F136" s="41"/>
      <c r="G136" s="42"/>
      <c r="H136" s="17">
        <v>3</v>
      </c>
      <c r="I136" s="12">
        <f t="shared" si="4"/>
        <v>0</v>
      </c>
      <c r="L136"/>
      <c r="M136"/>
    </row>
    <row r="137" spans="1:13" ht="14.25" customHeight="1" x14ac:dyDescent="0.3">
      <c r="A137" s="116" t="s">
        <v>93</v>
      </c>
      <c r="B137" s="116"/>
      <c r="C137" s="116"/>
      <c r="D137" s="116"/>
      <c r="E137" s="116"/>
      <c r="F137" s="41"/>
      <c r="G137" s="42"/>
      <c r="H137" s="17">
        <v>3</v>
      </c>
      <c r="I137" s="12">
        <f t="shared" si="4"/>
        <v>0</v>
      </c>
      <c r="L137"/>
      <c r="M137"/>
    </row>
    <row r="138" spans="1:13" ht="14.25" customHeight="1" x14ac:dyDescent="0.3">
      <c r="A138" s="116" t="s">
        <v>94</v>
      </c>
      <c r="B138" s="116"/>
      <c r="C138" s="116"/>
      <c r="D138" s="116"/>
      <c r="E138" s="116"/>
      <c r="F138" s="41"/>
      <c r="G138" s="42"/>
      <c r="H138" s="17">
        <v>3</v>
      </c>
      <c r="I138" s="12">
        <f t="shared" si="4"/>
        <v>0</v>
      </c>
      <c r="L138"/>
      <c r="M138"/>
    </row>
    <row r="139" spans="1:13" ht="14.25" customHeight="1" x14ac:dyDescent="0.3">
      <c r="A139" s="116" t="s">
        <v>95</v>
      </c>
      <c r="B139" s="116"/>
      <c r="C139" s="116"/>
      <c r="D139" s="116"/>
      <c r="E139" s="116"/>
      <c r="F139" s="41"/>
      <c r="G139" s="42"/>
      <c r="H139" s="17">
        <v>3</v>
      </c>
      <c r="I139" s="12">
        <f t="shared" si="4"/>
        <v>0</v>
      </c>
      <c r="L139"/>
      <c r="M139"/>
    </row>
    <row r="140" spans="1:13" ht="14.25" customHeight="1" x14ac:dyDescent="0.3">
      <c r="A140" s="116" t="s">
        <v>96</v>
      </c>
      <c r="B140" s="116"/>
      <c r="C140" s="116"/>
      <c r="D140" s="116"/>
      <c r="E140" s="116"/>
      <c r="F140" s="41"/>
      <c r="G140" s="42"/>
      <c r="H140" s="17">
        <v>3</v>
      </c>
      <c r="I140" s="12">
        <f t="shared" si="4"/>
        <v>0</v>
      </c>
      <c r="L140"/>
      <c r="M140"/>
    </row>
    <row r="141" spans="1:13" ht="14.25" customHeight="1" x14ac:dyDescent="0.3">
      <c r="A141" s="116" t="s">
        <v>97</v>
      </c>
      <c r="B141" s="116"/>
      <c r="C141" s="116"/>
      <c r="D141" s="116"/>
      <c r="E141" s="116"/>
      <c r="F141" s="41"/>
      <c r="G141" s="42"/>
      <c r="H141" s="17">
        <v>3</v>
      </c>
      <c r="I141" s="12">
        <f t="shared" si="4"/>
        <v>0</v>
      </c>
      <c r="L141"/>
      <c r="M141"/>
    </row>
    <row r="142" spans="1:13" ht="14.25" customHeight="1" x14ac:dyDescent="0.3">
      <c r="A142" s="116" t="s">
        <v>98</v>
      </c>
      <c r="B142" s="116"/>
      <c r="C142" s="116"/>
      <c r="D142" s="116"/>
      <c r="E142" s="116"/>
      <c r="F142" s="41"/>
      <c r="G142" s="42"/>
      <c r="H142" s="17">
        <v>3</v>
      </c>
      <c r="I142" s="12">
        <f t="shared" si="4"/>
        <v>0</v>
      </c>
      <c r="L142"/>
      <c r="M142"/>
    </row>
    <row r="143" spans="1:13" ht="14.25" customHeight="1" x14ac:dyDescent="0.3">
      <c r="A143" s="116" t="s">
        <v>99</v>
      </c>
      <c r="B143" s="116"/>
      <c r="C143" s="116"/>
      <c r="D143" s="116"/>
      <c r="E143" s="116"/>
      <c r="F143" s="41"/>
      <c r="G143" s="42"/>
      <c r="H143" s="17">
        <v>3</v>
      </c>
      <c r="I143" s="12">
        <f t="shared" si="4"/>
        <v>0</v>
      </c>
    </row>
    <row r="144" spans="1:13" ht="14.25" customHeight="1" x14ac:dyDescent="0.3">
      <c r="A144" s="116" t="s">
        <v>100</v>
      </c>
      <c r="B144" s="116"/>
      <c r="C144" s="116"/>
      <c r="D144" s="116"/>
      <c r="E144" s="116"/>
      <c r="F144" s="41"/>
      <c r="G144" s="42"/>
      <c r="H144" s="17">
        <v>3</v>
      </c>
      <c r="I144" s="12">
        <f t="shared" si="4"/>
        <v>0</v>
      </c>
      <c r="L144"/>
      <c r="M144"/>
    </row>
    <row r="145" spans="1:24" ht="14.25" customHeight="1" x14ac:dyDescent="0.3">
      <c r="A145" s="116" t="s">
        <v>101</v>
      </c>
      <c r="B145" s="116"/>
      <c r="C145" s="116"/>
      <c r="D145" s="116"/>
      <c r="E145" s="116"/>
      <c r="F145" s="41"/>
      <c r="G145" s="42"/>
      <c r="H145" s="17">
        <v>3</v>
      </c>
      <c r="I145" s="12">
        <f t="shared" si="4"/>
        <v>0</v>
      </c>
      <c r="L145"/>
    </row>
    <row r="146" spans="1:24" ht="14.25" customHeight="1" x14ac:dyDescent="0.3">
      <c r="A146" s="116" t="s">
        <v>102</v>
      </c>
      <c r="B146" s="116"/>
      <c r="C146" s="116"/>
      <c r="D146" s="116"/>
      <c r="E146" s="116"/>
      <c r="F146" s="41"/>
      <c r="G146" s="42"/>
      <c r="H146" s="17">
        <v>3</v>
      </c>
      <c r="I146" s="12">
        <f t="shared" si="4"/>
        <v>0</v>
      </c>
      <c r="L146"/>
      <c r="M146"/>
      <c r="P146" s="140"/>
      <c r="Q146" s="140"/>
      <c r="R146" s="140"/>
      <c r="S146" s="140"/>
      <c r="T146" s="140"/>
      <c r="U146" s="140"/>
      <c r="V146" s="140"/>
      <c r="W146" s="140"/>
      <c r="X146" s="140"/>
    </row>
    <row r="147" spans="1:24" ht="14.25" customHeight="1" x14ac:dyDescent="0.3">
      <c r="A147" s="116" t="s">
        <v>103</v>
      </c>
      <c r="B147" s="116"/>
      <c r="C147" s="116"/>
      <c r="D147" s="116"/>
      <c r="E147" s="116"/>
      <c r="F147" s="41"/>
      <c r="G147" s="42"/>
      <c r="H147" s="17">
        <v>3</v>
      </c>
      <c r="I147" s="12">
        <f t="shared" si="4"/>
        <v>0</v>
      </c>
      <c r="L147"/>
      <c r="M147"/>
      <c r="P147" s="140"/>
      <c r="Q147" s="140"/>
      <c r="R147" s="140"/>
      <c r="S147" s="140"/>
      <c r="T147" s="140"/>
      <c r="U147" s="140"/>
      <c r="V147" s="140"/>
      <c r="W147" s="140"/>
      <c r="X147" s="140"/>
    </row>
    <row r="148" spans="1:24" ht="14.25" customHeight="1" x14ac:dyDescent="0.3">
      <c r="A148" s="116" t="s">
        <v>104</v>
      </c>
      <c r="B148" s="116"/>
      <c r="C148" s="116"/>
      <c r="D148" s="116"/>
      <c r="E148" s="116"/>
      <c r="F148" s="41"/>
      <c r="G148" s="42"/>
      <c r="H148" s="17">
        <v>3</v>
      </c>
      <c r="I148" s="12">
        <f t="shared" si="4"/>
        <v>0</v>
      </c>
      <c r="L148"/>
      <c r="M148"/>
      <c r="P148" s="140"/>
      <c r="Q148" s="140"/>
      <c r="R148" s="140"/>
      <c r="S148" s="140"/>
      <c r="T148" s="140"/>
      <c r="U148" s="140"/>
      <c r="V148" s="140"/>
      <c r="W148" s="140"/>
      <c r="X148" s="140"/>
    </row>
    <row r="149" spans="1:24" ht="14.25" customHeight="1" x14ac:dyDescent="0.3">
      <c r="A149" s="116" t="s">
        <v>105</v>
      </c>
      <c r="B149" s="116"/>
      <c r="C149" s="116"/>
      <c r="D149" s="116"/>
      <c r="E149" s="116"/>
      <c r="F149" s="41"/>
      <c r="G149" s="42"/>
      <c r="H149" s="17">
        <v>3</v>
      </c>
      <c r="I149" s="12">
        <f t="shared" si="4"/>
        <v>0</v>
      </c>
      <c r="L149"/>
      <c r="M149"/>
      <c r="P149" s="140"/>
      <c r="Q149" s="140"/>
      <c r="R149" s="140"/>
      <c r="S149" s="140"/>
      <c r="T149" s="140"/>
      <c r="U149" s="140"/>
      <c r="V149" s="140"/>
      <c r="W149" s="140"/>
      <c r="X149" s="140"/>
    </row>
    <row r="150" spans="1:24" ht="14.25" customHeight="1" x14ac:dyDescent="0.3">
      <c r="A150" s="116" t="s">
        <v>106</v>
      </c>
      <c r="B150" s="116"/>
      <c r="C150" s="116"/>
      <c r="D150" s="116"/>
      <c r="E150" s="116"/>
      <c r="F150" s="41"/>
      <c r="G150" s="42"/>
      <c r="H150" s="17">
        <v>3</v>
      </c>
      <c r="I150" s="12">
        <f t="shared" si="4"/>
        <v>0</v>
      </c>
      <c r="L150"/>
      <c r="M150"/>
    </row>
    <row r="151" spans="1:24" ht="14.25" customHeight="1" x14ac:dyDescent="0.3">
      <c r="A151" s="116" t="s">
        <v>107</v>
      </c>
      <c r="B151" s="116"/>
      <c r="C151" s="116"/>
      <c r="D151" s="116"/>
      <c r="E151" s="116"/>
      <c r="F151" s="41"/>
      <c r="G151" s="42"/>
      <c r="H151" s="17">
        <v>3</v>
      </c>
      <c r="I151" s="12">
        <f t="shared" si="4"/>
        <v>0</v>
      </c>
      <c r="L151"/>
      <c r="M151"/>
    </row>
    <row r="152" spans="1:24" ht="14.25" customHeight="1" x14ac:dyDescent="0.3">
      <c r="A152" s="116" t="s">
        <v>108</v>
      </c>
      <c r="B152" s="116"/>
      <c r="C152" s="116"/>
      <c r="D152" s="116"/>
      <c r="E152" s="116"/>
      <c r="F152" s="41"/>
      <c r="G152" s="42"/>
      <c r="H152" s="17">
        <v>3</v>
      </c>
      <c r="I152" s="12">
        <f t="shared" si="4"/>
        <v>0</v>
      </c>
      <c r="L152"/>
      <c r="M152"/>
    </row>
    <row r="153" spans="1:24" ht="14.25" customHeight="1" x14ac:dyDescent="0.3">
      <c r="A153" s="117" t="s">
        <v>109</v>
      </c>
      <c r="B153" s="117"/>
      <c r="C153" s="117"/>
      <c r="D153" s="117"/>
      <c r="E153" s="117"/>
      <c r="F153" s="41"/>
      <c r="G153" s="51"/>
      <c r="H153" s="52">
        <v>3</v>
      </c>
      <c r="I153" s="53">
        <f t="shared" si="4"/>
        <v>0</v>
      </c>
      <c r="L153"/>
      <c r="M153"/>
    </row>
    <row r="154" spans="1:24" x14ac:dyDescent="0.3">
      <c r="L154"/>
      <c r="M154"/>
    </row>
    <row r="155" spans="1:24" x14ac:dyDescent="0.3">
      <c r="L155"/>
      <c r="M155"/>
      <c r="P155" s="140"/>
      <c r="Q155" s="140"/>
      <c r="R155" s="140"/>
      <c r="S155" s="140"/>
      <c r="T155" s="140"/>
      <c r="U155" s="140"/>
      <c r="V155" s="140"/>
      <c r="W155" s="140"/>
      <c r="X155" s="140"/>
    </row>
    <row r="156" spans="1:24" x14ac:dyDescent="0.3">
      <c r="L156"/>
      <c r="M156"/>
      <c r="P156" s="140"/>
      <c r="Q156" s="140"/>
      <c r="R156" s="140"/>
      <c r="S156" s="140"/>
      <c r="T156" s="140"/>
      <c r="U156" s="140"/>
      <c r="V156" s="140"/>
      <c r="W156" s="140"/>
      <c r="X156" s="140"/>
    </row>
    <row r="157" spans="1:24" x14ac:dyDescent="0.3">
      <c r="G157" s="8"/>
      <c r="H157" s="8"/>
      <c r="L157"/>
      <c r="M157"/>
      <c r="P157" s="140"/>
      <c r="Q157" s="140"/>
      <c r="R157" s="140"/>
      <c r="S157" s="140"/>
      <c r="T157" s="140"/>
      <c r="U157" s="140"/>
      <c r="V157" s="140"/>
      <c r="W157" s="140"/>
      <c r="X157" s="140"/>
    </row>
    <row r="158" spans="1:24" x14ac:dyDescent="0.3">
      <c r="G158" s="8"/>
      <c r="H158" s="8"/>
      <c r="L158"/>
      <c r="M158"/>
      <c r="P158" s="140"/>
      <c r="Q158" s="140"/>
      <c r="R158" s="140"/>
      <c r="S158" s="140"/>
      <c r="T158" s="140"/>
      <c r="U158" s="140"/>
      <c r="V158" s="140"/>
      <c r="W158" s="140"/>
      <c r="X158" s="140"/>
    </row>
    <row r="159" spans="1:24" x14ac:dyDescent="0.3">
      <c r="L159"/>
      <c r="M159"/>
    </row>
    <row r="160" spans="1:24" x14ac:dyDescent="0.3">
      <c r="A160" s="115" t="s">
        <v>228</v>
      </c>
      <c r="B160" s="115"/>
      <c r="C160" s="115"/>
      <c r="D160" s="115"/>
      <c r="E160" s="115"/>
      <c r="F160" s="115"/>
      <c r="G160" s="115"/>
      <c r="H160" s="115"/>
      <c r="I160" s="115"/>
      <c r="L160"/>
      <c r="M160"/>
    </row>
    <row r="161" spans="1:13" x14ac:dyDescent="0.3">
      <c r="A161" s="115"/>
      <c r="B161" s="115"/>
      <c r="C161" s="115"/>
      <c r="D161" s="115"/>
      <c r="E161" s="115"/>
      <c r="F161" s="115"/>
      <c r="G161" s="115"/>
      <c r="H161" s="115"/>
      <c r="I161" s="115"/>
      <c r="L161"/>
      <c r="M161"/>
    </row>
    <row r="162" spans="1:13" x14ac:dyDescent="0.3">
      <c r="L162"/>
      <c r="M162"/>
    </row>
    <row r="163" spans="1:13" x14ac:dyDescent="0.3">
      <c r="F163" s="124" t="s">
        <v>139</v>
      </c>
      <c r="G163" s="124"/>
      <c r="H163" s="124"/>
      <c r="I163" s="126">
        <f>SUM(I3:I30)</f>
        <v>0</v>
      </c>
      <c r="L163"/>
      <c r="M163"/>
    </row>
    <row r="164" spans="1:13" x14ac:dyDescent="0.3">
      <c r="F164" s="124"/>
      <c r="G164" s="124"/>
      <c r="H164" s="124"/>
      <c r="I164" s="126"/>
      <c r="L164"/>
      <c r="M164"/>
    </row>
    <row r="165" spans="1:13" x14ac:dyDescent="0.3">
      <c r="I165" s="2"/>
    </row>
    <row r="166" spans="1:13" x14ac:dyDescent="0.3">
      <c r="F166" s="124" t="s">
        <v>140</v>
      </c>
      <c r="G166" s="124"/>
      <c r="H166" s="124"/>
      <c r="I166" s="126">
        <f>SUM(I34:I40)</f>
        <v>0</v>
      </c>
    </row>
    <row r="167" spans="1:13" x14ac:dyDescent="0.3">
      <c r="F167" s="124"/>
      <c r="G167" s="124"/>
      <c r="H167" s="124"/>
      <c r="I167" s="126"/>
    </row>
    <row r="168" spans="1:13" x14ac:dyDescent="0.3">
      <c r="I168" s="2"/>
    </row>
    <row r="169" spans="1:13" x14ac:dyDescent="0.3">
      <c r="F169" s="124" t="s">
        <v>142</v>
      </c>
      <c r="G169" s="124"/>
      <c r="H169" s="124"/>
      <c r="I169" s="126">
        <f>SUM(I44:I51)</f>
        <v>0</v>
      </c>
    </row>
    <row r="170" spans="1:13" x14ac:dyDescent="0.3">
      <c r="F170" s="124"/>
      <c r="G170" s="124"/>
      <c r="H170" s="124"/>
      <c r="I170" s="126"/>
    </row>
    <row r="171" spans="1:13" x14ac:dyDescent="0.3">
      <c r="I171" s="2"/>
    </row>
    <row r="172" spans="1:13" x14ac:dyDescent="0.3">
      <c r="F172" s="124" t="s">
        <v>143</v>
      </c>
      <c r="G172" s="124"/>
      <c r="H172" s="124"/>
      <c r="I172" s="126">
        <f>SUM(I55:I58)</f>
        <v>0</v>
      </c>
    </row>
    <row r="173" spans="1:13" x14ac:dyDescent="0.3">
      <c r="F173" s="124"/>
      <c r="G173" s="124"/>
      <c r="H173" s="124"/>
      <c r="I173" s="126"/>
    </row>
    <row r="174" spans="1:13" x14ac:dyDescent="0.3">
      <c r="I174" s="2"/>
    </row>
    <row r="175" spans="1:13" x14ac:dyDescent="0.3">
      <c r="F175" s="124" t="s">
        <v>141</v>
      </c>
      <c r="G175" s="124"/>
      <c r="H175" s="124"/>
      <c r="I175" s="126">
        <f>SUM(I65:I153)</f>
        <v>0</v>
      </c>
    </row>
    <row r="176" spans="1:13" x14ac:dyDescent="0.3">
      <c r="F176" s="124"/>
      <c r="G176" s="124"/>
      <c r="H176" s="124"/>
      <c r="I176" s="126"/>
    </row>
    <row r="177" spans="6:9" x14ac:dyDescent="0.3">
      <c r="F177" s="18"/>
      <c r="G177" s="18"/>
      <c r="H177" s="18"/>
      <c r="I177" s="19"/>
    </row>
    <row r="178" spans="6:9" x14ac:dyDescent="0.3">
      <c r="F178" s="125" t="s">
        <v>144</v>
      </c>
      <c r="G178" s="125"/>
      <c r="H178" s="125"/>
      <c r="I178" s="98">
        <f>SUM(I163+I166+I169+I172+I175)</f>
        <v>0</v>
      </c>
    </row>
    <row r="179" spans="6:9" x14ac:dyDescent="0.3">
      <c r="F179" s="125"/>
      <c r="G179" s="125"/>
      <c r="H179" s="125"/>
      <c r="I179" s="98"/>
    </row>
  </sheetData>
  <sheetProtection algorithmName="SHA-512" hashValue="RXasmXk1bX5k1YXdNR9rf496OhFqkgrQvSvuxCvAFqVVdxi86FZnMpxQmSEGMbx4B8iSZupBX1sy3Lr1jrkwew==" saltValue="B4oyS0UVrYOGL5S0mNvYxA==" spinCount="100000" sheet="1" selectLockedCells="1"/>
  <mergeCells count="164">
    <mergeCell ref="A86:E86"/>
    <mergeCell ref="A90:E90"/>
    <mergeCell ref="P155:X158"/>
    <mergeCell ref="P146:X149"/>
    <mergeCell ref="O40:W43"/>
    <mergeCell ref="O48:W51"/>
    <mergeCell ref="O55:W55"/>
    <mergeCell ref="O56:W56"/>
    <mergeCell ref="O64:W66"/>
    <mergeCell ref="O100:W100"/>
    <mergeCell ref="O101:W101"/>
    <mergeCell ref="O102:W102"/>
    <mergeCell ref="O107:W107"/>
    <mergeCell ref="A2:E2"/>
    <mergeCell ref="A3:E3"/>
    <mergeCell ref="A4:E4"/>
    <mergeCell ref="A5:E5"/>
    <mergeCell ref="A6:E6"/>
    <mergeCell ref="A47:E47"/>
    <mergeCell ref="A7:E7"/>
    <mergeCell ref="A8:E8"/>
    <mergeCell ref="A37:E37"/>
    <mergeCell ref="A38:E38"/>
    <mergeCell ref="A39:E39"/>
    <mergeCell ref="A9:E9"/>
    <mergeCell ref="A10:E10"/>
    <mergeCell ref="A11:E11"/>
    <mergeCell ref="A12:E12"/>
    <mergeCell ref="A13:E13"/>
    <mergeCell ref="A14:E14"/>
    <mergeCell ref="A15:E15"/>
    <mergeCell ref="A16:E16"/>
    <mergeCell ref="A17:E17"/>
    <mergeCell ref="A18:E18"/>
    <mergeCell ref="A19:E19"/>
    <mergeCell ref="A24:E24"/>
    <mergeCell ref="A25:E25"/>
    <mergeCell ref="A70:E70"/>
    <mergeCell ref="A33:E33"/>
    <mergeCell ref="A34:E34"/>
    <mergeCell ref="A73:E73"/>
    <mergeCell ref="A74:E74"/>
    <mergeCell ref="A67:E67"/>
    <mergeCell ref="A68:E68"/>
    <mergeCell ref="A26:E26"/>
    <mergeCell ref="A28:E28"/>
    <mergeCell ref="A29:E29"/>
    <mergeCell ref="A30:E30"/>
    <mergeCell ref="A71:E71"/>
    <mergeCell ref="A35:E35"/>
    <mergeCell ref="A40:E40"/>
    <mergeCell ref="A36:E36"/>
    <mergeCell ref="A64:E64"/>
    <mergeCell ref="A65:E65"/>
    <mergeCell ref="A55:E55"/>
    <mergeCell ref="A56:E56"/>
    <mergeCell ref="A66:E66"/>
    <mergeCell ref="A93:E93"/>
    <mergeCell ref="F169:H170"/>
    <mergeCell ref="I169:I170"/>
    <mergeCell ref="I163:I164"/>
    <mergeCell ref="I166:I167"/>
    <mergeCell ref="A20:E20"/>
    <mergeCell ref="A21:E21"/>
    <mergeCell ref="A22:E22"/>
    <mergeCell ref="A23:E23"/>
    <mergeCell ref="A75:E75"/>
    <mergeCell ref="A76:E76"/>
    <mergeCell ref="A77:E77"/>
    <mergeCell ref="A78:E78"/>
    <mergeCell ref="A27:E27"/>
    <mergeCell ref="A83:E83"/>
    <mergeCell ref="A84:E84"/>
    <mergeCell ref="A85:E85"/>
    <mergeCell ref="A45:E45"/>
    <mergeCell ref="A46:E46"/>
    <mergeCell ref="A48:E48"/>
    <mergeCell ref="A49:E49"/>
    <mergeCell ref="A50:E50"/>
    <mergeCell ref="A51:E51"/>
    <mergeCell ref="A69:E69"/>
    <mergeCell ref="A79:E79"/>
    <mergeCell ref="A80:E80"/>
    <mergeCell ref="A57:E57"/>
    <mergeCell ref="A58:E58"/>
    <mergeCell ref="A107:E107"/>
    <mergeCell ref="A108:E108"/>
    <mergeCell ref="A109:E109"/>
    <mergeCell ref="A110:E110"/>
    <mergeCell ref="A100:E100"/>
    <mergeCell ref="A101:E101"/>
    <mergeCell ref="A102:E102"/>
    <mergeCell ref="A103:E103"/>
    <mergeCell ref="A106:E106"/>
    <mergeCell ref="A94:E94"/>
    <mergeCell ref="A95:E95"/>
    <mergeCell ref="A96:E96"/>
    <mergeCell ref="A97:E97"/>
    <mergeCell ref="A98:E98"/>
    <mergeCell ref="A99:E99"/>
    <mergeCell ref="A87:E87"/>
    <mergeCell ref="A88:E88"/>
    <mergeCell ref="A89:E89"/>
    <mergeCell ref="A91:E91"/>
    <mergeCell ref="A92:E92"/>
    <mergeCell ref="A116:E116"/>
    <mergeCell ref="A117:E117"/>
    <mergeCell ref="A118:E118"/>
    <mergeCell ref="A119:E119"/>
    <mergeCell ref="A120:E120"/>
    <mergeCell ref="A121:E121"/>
    <mergeCell ref="A111:E111"/>
    <mergeCell ref="A112:E112"/>
    <mergeCell ref="A113:E113"/>
    <mergeCell ref="A114:E114"/>
    <mergeCell ref="A115:E115"/>
    <mergeCell ref="A122:E122"/>
    <mergeCell ref="A123:E123"/>
    <mergeCell ref="A124:E124"/>
    <mergeCell ref="A125:E125"/>
    <mergeCell ref="A126:E126"/>
    <mergeCell ref="A127:E127"/>
    <mergeCell ref="A129:E129"/>
    <mergeCell ref="A130:E130"/>
    <mergeCell ref="A131:E131"/>
    <mergeCell ref="A138:E138"/>
    <mergeCell ref="A128:E128"/>
    <mergeCell ref="A150:E150"/>
    <mergeCell ref="A139:E139"/>
    <mergeCell ref="A140:E140"/>
    <mergeCell ref="A141:E141"/>
    <mergeCell ref="A142:E142"/>
    <mergeCell ref="A143:E143"/>
    <mergeCell ref="A144:E144"/>
    <mergeCell ref="A132:E132"/>
    <mergeCell ref="A145:E145"/>
    <mergeCell ref="A146:E146"/>
    <mergeCell ref="A147:E147"/>
    <mergeCell ref="A148:E148"/>
    <mergeCell ref="A149:E149"/>
    <mergeCell ref="A160:I161"/>
    <mergeCell ref="H1:I1"/>
    <mergeCell ref="A151:E151"/>
    <mergeCell ref="A152:E152"/>
    <mergeCell ref="A153:E153"/>
    <mergeCell ref="A43:E43"/>
    <mergeCell ref="A44:E44"/>
    <mergeCell ref="I178:I179"/>
    <mergeCell ref="F163:H164"/>
    <mergeCell ref="F166:H167"/>
    <mergeCell ref="F172:H173"/>
    <mergeCell ref="F175:H176"/>
    <mergeCell ref="F178:H179"/>
    <mergeCell ref="A54:E54"/>
    <mergeCell ref="I172:I173"/>
    <mergeCell ref="I175:I176"/>
    <mergeCell ref="A72:E72"/>
    <mergeCell ref="A81:E81"/>
    <mergeCell ref="A82:E82"/>
    <mergeCell ref="A133:E133"/>
    <mergeCell ref="A134:E134"/>
    <mergeCell ref="A135:E135"/>
    <mergeCell ref="A136:E136"/>
    <mergeCell ref="A137:E137"/>
  </mergeCells>
  <dataValidations count="3">
    <dataValidation type="list" allowBlank="1" showInputMessage="1" showErrorMessage="1" sqref="F34:F41 F44:F52 F3:F7 F57:F61 F9:F30 F103 F107:F153 F65:F99" xr:uid="{00000000-0002-0000-0300-000000000000}">
      <formula1>$N$3:$N$3</formula1>
    </dataValidation>
    <dataValidation type="list" allowBlank="1" showInputMessage="1" showErrorMessage="1" sqref="F100 F55:F56" xr:uid="{00000000-0002-0000-0300-000001000000}">
      <formula1>$M$47:$M$57</formula1>
    </dataValidation>
    <dataValidation type="list" allowBlank="1" showInputMessage="1" showErrorMessage="1" sqref="F101:F102" xr:uid="{00000000-0002-0000-0300-000002000000}">
      <formula1>$M$47:$M$62</formula1>
    </dataValidation>
  </dataValidations>
  <pageMargins left="0.7" right="0.7" top="0.75" bottom="0.75" header="0.3" footer="0.3"/>
  <pageSetup orientation="portrait" verticalDpi="300" r:id="rId1"/>
  <rowBreaks count="3" manualBreakCount="3">
    <brk id="40" max="8" man="1"/>
    <brk id="62" max="16383" man="1"/>
    <brk id="104"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X65"/>
  <sheetViews>
    <sheetView showGridLines="0" topLeftCell="A24" zoomScaleNormal="100" workbookViewId="0">
      <selection activeCell="A43" sqref="A43:E43"/>
    </sheetView>
  </sheetViews>
  <sheetFormatPr defaultRowHeight="14.4" x14ac:dyDescent="0.3"/>
  <cols>
    <col min="7" max="7" width="15.44140625" bestFit="1" customWidth="1"/>
    <col min="10" max="10" width="9.109375" hidden="1" customWidth="1"/>
    <col min="11" max="11" width="9" hidden="1" customWidth="1"/>
    <col min="12" max="12" width="9.109375" hidden="1" customWidth="1"/>
    <col min="13" max="14" width="9.109375" customWidth="1"/>
  </cols>
  <sheetData>
    <row r="1" spans="1:24" ht="18" x14ac:dyDescent="0.35">
      <c r="A1" s="11" t="s">
        <v>212</v>
      </c>
      <c r="H1" s="107" t="str">
        <f>'2 - Standard Chapter'!H4:I4</f>
        <v>2023-2024</v>
      </c>
      <c r="I1" s="107"/>
    </row>
    <row r="2" spans="1:24" ht="14.4" customHeight="1" x14ac:dyDescent="0.3">
      <c r="A2" s="168" t="s">
        <v>20</v>
      </c>
      <c r="B2" s="168"/>
      <c r="C2" s="168"/>
      <c r="D2" s="168"/>
      <c r="E2" s="168"/>
      <c r="F2" s="43" t="s">
        <v>21</v>
      </c>
      <c r="G2" s="43" t="s">
        <v>245</v>
      </c>
      <c r="H2" s="43" t="s">
        <v>22</v>
      </c>
      <c r="I2" s="43" t="s">
        <v>23</v>
      </c>
      <c r="L2" s="7" t="s">
        <v>26</v>
      </c>
      <c r="M2" s="143" t="s">
        <v>241</v>
      </c>
      <c r="N2" s="143"/>
      <c r="O2" s="143"/>
      <c r="P2" s="143"/>
      <c r="Q2" s="143"/>
      <c r="R2" s="143"/>
      <c r="S2" s="143"/>
      <c r="T2" s="143"/>
      <c r="U2" s="143"/>
      <c r="V2" s="143"/>
    </row>
    <row r="3" spans="1:24" x14ac:dyDescent="0.3">
      <c r="A3" s="138" t="s">
        <v>130</v>
      </c>
      <c r="B3" s="138"/>
      <c r="C3" s="138"/>
      <c r="D3" s="138"/>
      <c r="E3" s="138"/>
      <c r="F3" s="41"/>
      <c r="G3" s="47"/>
      <c r="H3" s="12">
        <v>10</v>
      </c>
      <c r="I3" s="12">
        <f>IF(F3='6 - Strengthening Agriculture'!$M$3,H3,0)</f>
        <v>0</v>
      </c>
      <c r="M3" s="146"/>
      <c r="N3" s="146"/>
      <c r="O3" s="146"/>
      <c r="P3" s="146"/>
      <c r="Q3" s="146"/>
      <c r="R3" s="146"/>
      <c r="S3" s="146"/>
      <c r="T3" s="146"/>
      <c r="U3" s="146"/>
      <c r="V3" s="146"/>
    </row>
    <row r="4" spans="1:24" x14ac:dyDescent="0.3">
      <c r="A4" s="138" t="s">
        <v>130</v>
      </c>
      <c r="B4" s="138"/>
      <c r="C4" s="138"/>
      <c r="D4" s="138"/>
      <c r="E4" s="138"/>
      <c r="F4" s="41"/>
      <c r="G4" s="47"/>
      <c r="H4" s="12">
        <v>10</v>
      </c>
      <c r="I4" s="12">
        <f>IF(F4='6 - Strengthening Agriculture'!$M$3,H4,0)</f>
        <v>0</v>
      </c>
      <c r="M4" s="146"/>
      <c r="N4" s="146"/>
      <c r="O4" s="146"/>
      <c r="P4" s="146"/>
      <c r="Q4" s="146"/>
      <c r="R4" s="146"/>
      <c r="S4" s="146"/>
      <c r="T4" s="146"/>
      <c r="U4" s="146"/>
      <c r="V4" s="146"/>
    </row>
    <row r="5" spans="1:24" x14ac:dyDescent="0.3">
      <c r="A5" s="138" t="s">
        <v>130</v>
      </c>
      <c r="B5" s="138"/>
      <c r="C5" s="138"/>
      <c r="D5" s="138"/>
      <c r="E5" s="138"/>
      <c r="F5" s="41"/>
      <c r="G5" s="47"/>
      <c r="H5" s="12">
        <v>10</v>
      </c>
      <c r="I5" s="12">
        <f>IF(F5='6 - Strengthening Agriculture'!$M$3,H5,0)</f>
        <v>0</v>
      </c>
      <c r="M5" s="146"/>
      <c r="N5" s="146"/>
      <c r="O5" s="146"/>
      <c r="P5" s="146"/>
      <c r="Q5" s="146"/>
      <c r="R5" s="146"/>
      <c r="S5" s="146"/>
      <c r="T5" s="146"/>
      <c r="U5" s="146"/>
      <c r="V5" s="146"/>
    </row>
    <row r="6" spans="1:24" x14ac:dyDescent="0.3">
      <c r="A6" s="138" t="s">
        <v>130</v>
      </c>
      <c r="B6" s="138"/>
      <c r="C6" s="138"/>
      <c r="D6" s="138"/>
      <c r="E6" s="138"/>
      <c r="F6" s="41"/>
      <c r="G6" s="47"/>
      <c r="H6" s="12">
        <v>10</v>
      </c>
      <c r="I6" s="12">
        <f>IF(F6='6 - Strengthening Agriculture'!$M$3,H6,0)</f>
        <v>0</v>
      </c>
      <c r="M6" s="146"/>
      <c r="N6" s="146"/>
      <c r="O6" s="146"/>
      <c r="P6" s="146"/>
      <c r="Q6" s="146"/>
      <c r="R6" s="146"/>
      <c r="S6" s="146"/>
      <c r="T6" s="146"/>
      <c r="U6" s="146"/>
      <c r="V6" s="146"/>
      <c r="W6" s="44"/>
      <c r="X6" s="44"/>
    </row>
    <row r="7" spans="1:24" x14ac:dyDescent="0.3">
      <c r="A7" s="57"/>
      <c r="B7" s="57"/>
      <c r="C7" s="57"/>
      <c r="D7" s="57"/>
      <c r="E7" s="57"/>
      <c r="F7" s="57"/>
      <c r="G7" s="57"/>
      <c r="H7" s="57"/>
      <c r="I7" s="57"/>
    </row>
    <row r="8" spans="1:24" ht="18" x14ac:dyDescent="0.35">
      <c r="A8" s="11" t="s">
        <v>213</v>
      </c>
      <c r="H8" s="7"/>
      <c r="I8" s="7"/>
    </row>
    <row r="9" spans="1:24" ht="14.4" customHeight="1" x14ac:dyDescent="0.3">
      <c r="A9" s="168" t="s">
        <v>20</v>
      </c>
      <c r="B9" s="168"/>
      <c r="C9" s="168"/>
      <c r="D9" s="168"/>
      <c r="E9" s="168"/>
      <c r="F9" s="43" t="s">
        <v>21</v>
      </c>
      <c r="G9" s="43" t="s">
        <v>245</v>
      </c>
      <c r="H9" s="43" t="s">
        <v>22</v>
      </c>
      <c r="I9" s="43" t="s">
        <v>23</v>
      </c>
      <c r="M9" s="143" t="s">
        <v>242</v>
      </c>
      <c r="N9" s="143"/>
      <c r="O9" s="143"/>
      <c r="P9" s="143"/>
      <c r="Q9" s="143"/>
      <c r="R9" s="143"/>
      <c r="S9" s="143"/>
      <c r="T9" s="143"/>
      <c r="U9" s="143"/>
      <c r="V9" s="143"/>
    </row>
    <row r="10" spans="1:24" x14ac:dyDescent="0.3">
      <c r="A10" s="138" t="s">
        <v>130</v>
      </c>
      <c r="B10" s="138"/>
      <c r="C10" s="138"/>
      <c r="D10" s="138"/>
      <c r="E10" s="138"/>
      <c r="F10" s="41"/>
      <c r="G10" s="47"/>
      <c r="H10" s="12">
        <v>10</v>
      </c>
      <c r="I10" s="12">
        <f>IF(F10='6 - Strengthening Agriculture'!$M$3,H10,0)</f>
        <v>0</v>
      </c>
      <c r="M10" s="146"/>
      <c r="N10" s="146"/>
      <c r="O10" s="146"/>
      <c r="P10" s="146"/>
      <c r="Q10" s="146"/>
      <c r="R10" s="146"/>
      <c r="S10" s="146"/>
      <c r="T10" s="146"/>
      <c r="U10" s="146"/>
      <c r="V10" s="146"/>
    </row>
    <row r="11" spans="1:24" x14ac:dyDescent="0.3">
      <c r="A11" s="138" t="s">
        <v>130</v>
      </c>
      <c r="B11" s="138"/>
      <c r="C11" s="138"/>
      <c r="D11" s="138"/>
      <c r="E11" s="138"/>
      <c r="F11" s="41"/>
      <c r="G11" s="47"/>
      <c r="H11" s="12">
        <v>10</v>
      </c>
      <c r="I11" s="12">
        <f>IF(F11='6 - Strengthening Agriculture'!$M$3,H11,0)</f>
        <v>0</v>
      </c>
      <c r="M11" s="146"/>
      <c r="N11" s="146"/>
      <c r="O11" s="146"/>
      <c r="P11" s="146"/>
      <c r="Q11" s="146"/>
      <c r="R11" s="146"/>
      <c r="S11" s="146"/>
      <c r="T11" s="146"/>
      <c r="U11" s="146"/>
      <c r="V11" s="146"/>
    </row>
    <row r="12" spans="1:24" x14ac:dyDescent="0.3">
      <c r="A12" s="138" t="s">
        <v>130</v>
      </c>
      <c r="B12" s="138"/>
      <c r="C12" s="138"/>
      <c r="D12" s="138"/>
      <c r="E12" s="138"/>
      <c r="F12" s="41"/>
      <c r="G12" s="47"/>
      <c r="H12" s="12">
        <v>10</v>
      </c>
      <c r="I12" s="12">
        <f>IF(F12='6 - Strengthening Agriculture'!$M$3,H12,0)</f>
        <v>0</v>
      </c>
      <c r="M12" s="146"/>
      <c r="N12" s="146"/>
      <c r="O12" s="146"/>
      <c r="P12" s="146"/>
      <c r="Q12" s="146"/>
      <c r="R12" s="146"/>
      <c r="S12" s="146"/>
      <c r="T12" s="146"/>
      <c r="U12" s="146"/>
      <c r="V12" s="146"/>
    </row>
    <row r="13" spans="1:24" x14ac:dyDescent="0.3">
      <c r="A13" s="138" t="s">
        <v>130</v>
      </c>
      <c r="B13" s="138"/>
      <c r="C13" s="138"/>
      <c r="D13" s="138"/>
      <c r="E13" s="138"/>
      <c r="F13" s="41"/>
      <c r="G13" s="47"/>
      <c r="H13" s="12">
        <v>10</v>
      </c>
      <c r="I13" s="12">
        <f>IF(F13='6 - Strengthening Agriculture'!$M$3,H13,0)</f>
        <v>0</v>
      </c>
      <c r="M13" s="146"/>
      <c r="N13" s="146"/>
      <c r="O13" s="146"/>
      <c r="P13" s="146"/>
      <c r="Q13" s="146"/>
      <c r="R13" s="146"/>
      <c r="S13" s="146"/>
      <c r="T13" s="146"/>
      <c r="U13" s="146"/>
      <c r="V13" s="146"/>
    </row>
    <row r="14" spans="1:24" x14ac:dyDescent="0.3">
      <c r="H14" s="7"/>
      <c r="I14" s="7"/>
    </row>
    <row r="15" spans="1:24" x14ac:dyDescent="0.3">
      <c r="H15" s="7"/>
      <c r="I15" s="7"/>
    </row>
    <row r="16" spans="1:24" ht="18" customHeight="1" x14ac:dyDescent="0.35">
      <c r="A16" s="11" t="s">
        <v>214</v>
      </c>
      <c r="H16" s="7"/>
      <c r="I16" s="7"/>
      <c r="N16" s="44"/>
      <c r="O16" s="44"/>
      <c r="P16" s="44"/>
      <c r="Q16" s="44"/>
      <c r="R16" s="44"/>
      <c r="S16" s="44"/>
      <c r="T16" s="44"/>
      <c r="U16" s="44"/>
      <c r="V16" s="44"/>
    </row>
    <row r="17" spans="1:22" x14ac:dyDescent="0.3">
      <c r="A17" s="168" t="s">
        <v>20</v>
      </c>
      <c r="B17" s="168"/>
      <c r="C17" s="168"/>
      <c r="D17" s="168"/>
      <c r="E17" s="168"/>
      <c r="F17" s="43" t="s">
        <v>21</v>
      </c>
      <c r="G17" s="43" t="s">
        <v>245</v>
      </c>
      <c r="H17" s="43" t="s">
        <v>22</v>
      </c>
      <c r="I17" s="43" t="s">
        <v>23</v>
      </c>
      <c r="M17" s="146" t="s">
        <v>243</v>
      </c>
      <c r="N17" s="146"/>
      <c r="O17" s="146"/>
      <c r="P17" s="146"/>
      <c r="Q17" s="146"/>
      <c r="R17" s="146"/>
      <c r="S17" s="146"/>
      <c r="T17" s="146"/>
      <c r="U17" s="146"/>
      <c r="V17" s="146"/>
    </row>
    <row r="18" spans="1:22" x14ac:dyDescent="0.3">
      <c r="A18" s="138" t="s">
        <v>130</v>
      </c>
      <c r="B18" s="138"/>
      <c r="C18" s="138"/>
      <c r="D18" s="138"/>
      <c r="E18" s="138"/>
      <c r="F18" s="41"/>
      <c r="G18" s="47"/>
      <c r="H18" s="12">
        <v>10</v>
      </c>
      <c r="I18" s="12">
        <f>IF(F18='6 - Strengthening Agriculture'!$M$3,H18,0)</f>
        <v>0</v>
      </c>
      <c r="M18" s="146"/>
      <c r="N18" s="146"/>
      <c r="O18" s="146"/>
      <c r="P18" s="146"/>
      <c r="Q18" s="146"/>
      <c r="R18" s="146"/>
      <c r="S18" s="146"/>
      <c r="T18" s="146"/>
      <c r="U18" s="146"/>
      <c r="V18" s="146"/>
    </row>
    <row r="19" spans="1:22" x14ac:dyDescent="0.3">
      <c r="A19" s="138" t="s">
        <v>130</v>
      </c>
      <c r="B19" s="138"/>
      <c r="C19" s="138"/>
      <c r="D19" s="138"/>
      <c r="E19" s="138"/>
      <c r="F19" s="41"/>
      <c r="G19" s="47"/>
      <c r="H19" s="12">
        <v>10</v>
      </c>
      <c r="I19" s="12">
        <f>IF(F19='6 - Strengthening Agriculture'!$M$3,H19,0)</f>
        <v>0</v>
      </c>
      <c r="M19" s="146"/>
      <c r="N19" s="146"/>
      <c r="O19" s="146"/>
      <c r="P19" s="146"/>
      <c r="Q19" s="146"/>
      <c r="R19" s="146"/>
      <c r="S19" s="146"/>
      <c r="T19" s="146"/>
      <c r="U19" s="146"/>
      <c r="V19" s="146"/>
    </row>
    <row r="20" spans="1:22" x14ac:dyDescent="0.3">
      <c r="A20" s="138" t="s">
        <v>130</v>
      </c>
      <c r="B20" s="138"/>
      <c r="C20" s="138"/>
      <c r="D20" s="138"/>
      <c r="E20" s="138"/>
      <c r="F20" s="41"/>
      <c r="G20" s="47"/>
      <c r="H20" s="12">
        <v>10</v>
      </c>
      <c r="I20" s="12">
        <f>IF(F20='6 - Strengthening Agriculture'!$M$3,H20,0)</f>
        <v>0</v>
      </c>
      <c r="M20" s="146"/>
      <c r="N20" s="146"/>
      <c r="O20" s="146"/>
      <c r="P20" s="146"/>
      <c r="Q20" s="146"/>
      <c r="R20" s="146"/>
      <c r="S20" s="146"/>
      <c r="T20" s="146"/>
      <c r="U20" s="146"/>
      <c r="V20" s="146"/>
    </row>
    <row r="21" spans="1:22" x14ac:dyDescent="0.3">
      <c r="A21" s="138" t="s">
        <v>130</v>
      </c>
      <c r="B21" s="138"/>
      <c r="C21" s="138"/>
      <c r="D21" s="138"/>
      <c r="E21" s="138"/>
      <c r="F21" s="41"/>
      <c r="G21" s="47"/>
      <c r="H21" s="12">
        <v>10</v>
      </c>
      <c r="I21" s="12">
        <f>IF(F21='6 - Strengthening Agriculture'!$M$3,H21,0)</f>
        <v>0</v>
      </c>
      <c r="M21" s="146"/>
      <c r="N21" s="146"/>
      <c r="O21" s="146"/>
      <c r="P21" s="146"/>
      <c r="Q21" s="146"/>
      <c r="R21" s="146"/>
      <c r="S21" s="146"/>
      <c r="T21" s="146"/>
      <c r="U21" s="146"/>
      <c r="V21" s="146"/>
    </row>
    <row r="22" spans="1:22" x14ac:dyDescent="0.3">
      <c r="A22" s="57"/>
      <c r="B22" s="57"/>
      <c r="C22" s="57"/>
      <c r="D22" s="57"/>
      <c r="E22" s="57"/>
      <c r="F22" s="57"/>
      <c r="G22" s="57"/>
      <c r="H22" s="57"/>
      <c r="I22" s="57"/>
    </row>
    <row r="23" spans="1:22" x14ac:dyDescent="0.3">
      <c r="A23" s="57"/>
      <c r="B23" s="57"/>
      <c r="C23" s="57"/>
      <c r="D23" s="57"/>
      <c r="E23" s="57"/>
      <c r="F23" s="57"/>
      <c r="G23" s="57"/>
      <c r="H23" s="57"/>
      <c r="I23" s="57"/>
    </row>
    <row r="24" spans="1:22" ht="18" x14ac:dyDescent="0.35">
      <c r="A24" s="11" t="s">
        <v>215</v>
      </c>
      <c r="B24" s="57"/>
      <c r="C24" s="57"/>
      <c r="D24" s="57"/>
      <c r="E24" s="57"/>
      <c r="F24" s="57"/>
      <c r="G24" s="57"/>
      <c r="H24" s="57"/>
      <c r="I24" s="57"/>
    </row>
    <row r="25" spans="1:22" x14ac:dyDescent="0.3">
      <c r="A25" s="168" t="s">
        <v>20</v>
      </c>
      <c r="B25" s="168"/>
      <c r="C25" s="168"/>
      <c r="D25" s="168"/>
      <c r="E25" s="168"/>
      <c r="F25" s="43" t="s">
        <v>21</v>
      </c>
      <c r="G25" s="43" t="s">
        <v>245</v>
      </c>
      <c r="H25" s="43" t="s">
        <v>22</v>
      </c>
      <c r="I25" s="43" t="s">
        <v>23</v>
      </c>
    </row>
    <row r="26" spans="1:22" x14ac:dyDescent="0.3">
      <c r="A26" s="169" t="s">
        <v>183</v>
      </c>
      <c r="B26" s="170"/>
      <c r="C26" s="170"/>
      <c r="D26" s="170"/>
      <c r="E26" s="171"/>
      <c r="F26" s="41"/>
      <c r="G26" s="41"/>
      <c r="H26" s="12">
        <v>5</v>
      </c>
      <c r="I26" s="12">
        <f>SUM(F26*H26)</f>
        <v>0</v>
      </c>
      <c r="K26">
        <v>1</v>
      </c>
      <c r="M26" s="165" t="s">
        <v>161</v>
      </c>
      <c r="N26" s="166"/>
      <c r="O26" s="166"/>
      <c r="P26" s="166"/>
      <c r="Q26" s="166"/>
      <c r="R26" s="166"/>
      <c r="S26" s="166"/>
      <c r="T26" s="166"/>
      <c r="U26" s="166"/>
      <c r="V26" s="167"/>
    </row>
    <row r="27" spans="1:22" ht="15" customHeight="1" x14ac:dyDescent="0.3">
      <c r="A27" s="121" t="s">
        <v>128</v>
      </c>
      <c r="B27" s="122"/>
      <c r="C27" s="122"/>
      <c r="D27" s="122"/>
      <c r="E27" s="123"/>
      <c r="F27" s="16"/>
      <c r="G27" s="16"/>
      <c r="H27" s="16"/>
      <c r="I27" s="16"/>
      <c r="K27">
        <v>2</v>
      </c>
      <c r="M27" s="156" t="s">
        <v>229</v>
      </c>
      <c r="N27" s="157"/>
      <c r="O27" s="157"/>
      <c r="P27" s="157"/>
      <c r="Q27" s="157"/>
      <c r="R27" s="157"/>
      <c r="S27" s="157"/>
      <c r="T27" s="157"/>
      <c r="U27" s="157"/>
      <c r="V27" s="158"/>
    </row>
    <row r="28" spans="1:22" x14ac:dyDescent="0.3">
      <c r="A28" s="135" t="s">
        <v>134</v>
      </c>
      <c r="B28" s="136"/>
      <c r="C28" s="136"/>
      <c r="D28" s="136"/>
      <c r="E28" s="137"/>
      <c r="F28" s="41"/>
      <c r="G28" s="41"/>
      <c r="H28" s="12">
        <v>5</v>
      </c>
      <c r="I28" s="12">
        <f t="shared" ref="I28:I33" si="0">IF(F28=$L$2,H28,0)</f>
        <v>0</v>
      </c>
      <c r="K28">
        <v>3</v>
      </c>
      <c r="M28" s="159"/>
      <c r="N28" s="160"/>
      <c r="O28" s="160"/>
      <c r="P28" s="160"/>
      <c r="Q28" s="160"/>
      <c r="R28" s="160"/>
      <c r="S28" s="160"/>
      <c r="T28" s="160"/>
      <c r="U28" s="160"/>
      <c r="V28" s="161"/>
    </row>
    <row r="29" spans="1:22" x14ac:dyDescent="0.3">
      <c r="A29" s="135" t="s">
        <v>134</v>
      </c>
      <c r="B29" s="136"/>
      <c r="C29" s="136"/>
      <c r="D29" s="136"/>
      <c r="E29" s="137"/>
      <c r="F29" s="41"/>
      <c r="G29" s="41"/>
      <c r="H29" s="12">
        <v>5</v>
      </c>
      <c r="I29" s="12">
        <f t="shared" si="0"/>
        <v>0</v>
      </c>
      <c r="M29" s="162"/>
      <c r="N29" s="163"/>
      <c r="O29" s="163"/>
      <c r="P29" s="163"/>
      <c r="Q29" s="163"/>
      <c r="R29" s="163"/>
      <c r="S29" s="163"/>
      <c r="T29" s="163"/>
      <c r="U29" s="163"/>
      <c r="V29" s="164"/>
    </row>
    <row r="30" spans="1:22" x14ac:dyDescent="0.3">
      <c r="A30" s="135" t="s">
        <v>134</v>
      </c>
      <c r="B30" s="136"/>
      <c r="C30" s="136"/>
      <c r="D30" s="136"/>
      <c r="E30" s="137"/>
      <c r="F30" s="41"/>
      <c r="G30" s="41"/>
      <c r="H30" s="12">
        <v>5</v>
      </c>
      <c r="I30" s="12">
        <f t="shared" si="0"/>
        <v>0</v>
      </c>
    </row>
    <row r="31" spans="1:22" x14ac:dyDescent="0.3">
      <c r="A31" s="121" t="s">
        <v>135</v>
      </c>
      <c r="B31" s="122"/>
      <c r="C31" s="122"/>
      <c r="D31" s="122"/>
      <c r="E31" s="123"/>
      <c r="F31" s="41"/>
      <c r="G31" s="41"/>
      <c r="H31" s="12">
        <v>2</v>
      </c>
      <c r="I31" s="12">
        <f t="shared" si="0"/>
        <v>0</v>
      </c>
    </row>
    <row r="32" spans="1:22" x14ac:dyDescent="0.3">
      <c r="A32" s="121" t="s">
        <v>162</v>
      </c>
      <c r="B32" s="122"/>
      <c r="C32" s="122"/>
      <c r="D32" s="122"/>
      <c r="E32" s="123"/>
      <c r="F32" s="41"/>
      <c r="G32" s="41"/>
      <c r="H32" s="12">
        <v>5</v>
      </c>
      <c r="I32" s="12">
        <f t="shared" si="0"/>
        <v>0</v>
      </c>
    </row>
    <row r="33" spans="1:22" x14ac:dyDescent="0.3">
      <c r="A33" s="121" t="s">
        <v>122</v>
      </c>
      <c r="B33" s="122"/>
      <c r="C33" s="122"/>
      <c r="D33" s="122"/>
      <c r="E33" s="123"/>
      <c r="F33" s="41"/>
      <c r="G33" s="41"/>
      <c r="H33" s="12">
        <v>5</v>
      </c>
      <c r="I33" s="12">
        <f t="shared" si="0"/>
        <v>0</v>
      </c>
    </row>
    <row r="34" spans="1:22" x14ac:dyDescent="0.3">
      <c r="A34" s="121" t="s">
        <v>127</v>
      </c>
      <c r="B34" s="122"/>
      <c r="C34" s="122"/>
      <c r="D34" s="122"/>
      <c r="E34" s="123"/>
      <c r="F34" s="16"/>
      <c r="G34" s="16"/>
      <c r="H34" s="16"/>
      <c r="I34" s="16"/>
    </row>
    <row r="35" spans="1:22" x14ac:dyDescent="0.3">
      <c r="A35" s="135" t="s">
        <v>177</v>
      </c>
      <c r="B35" s="136"/>
      <c r="C35" s="136"/>
      <c r="D35" s="136"/>
      <c r="E35" s="137"/>
      <c r="F35" s="41"/>
      <c r="G35" s="41"/>
      <c r="H35" s="12">
        <v>5</v>
      </c>
      <c r="I35" s="12">
        <f>IF(F35=$L$2,H35,0)</f>
        <v>0</v>
      </c>
    </row>
    <row r="36" spans="1:22" x14ac:dyDescent="0.3">
      <c r="A36" s="135" t="s">
        <v>177</v>
      </c>
      <c r="B36" s="136"/>
      <c r="C36" s="136"/>
      <c r="D36" s="136"/>
      <c r="E36" s="137"/>
      <c r="F36" s="41"/>
      <c r="G36" s="41"/>
      <c r="H36" s="12">
        <v>5</v>
      </c>
      <c r="I36" s="12">
        <f>IF(F36=$L$2,H36,0)</f>
        <v>0</v>
      </c>
    </row>
    <row r="37" spans="1:22" x14ac:dyDescent="0.3">
      <c r="A37" s="135" t="s">
        <v>177</v>
      </c>
      <c r="B37" s="136"/>
      <c r="C37" s="136"/>
      <c r="D37" s="136"/>
      <c r="E37" s="137"/>
      <c r="F37" s="41"/>
      <c r="G37" s="41"/>
      <c r="H37" s="12">
        <v>5</v>
      </c>
      <c r="I37" s="12">
        <f>IF(F37=$L$2,H37,0)</f>
        <v>0</v>
      </c>
    </row>
    <row r="38" spans="1:22" x14ac:dyDescent="0.3">
      <c r="A38" s="138" t="s">
        <v>177</v>
      </c>
      <c r="B38" s="138"/>
      <c r="C38" s="138"/>
      <c r="D38" s="138"/>
      <c r="E38" s="138"/>
      <c r="F38" s="41"/>
      <c r="G38" s="41"/>
      <c r="H38" s="12">
        <v>5</v>
      </c>
      <c r="I38" s="12">
        <f>IF(F38=$L$2,H38,0)</f>
        <v>0</v>
      </c>
    </row>
    <row r="39" spans="1:22" x14ac:dyDescent="0.3">
      <c r="A39" s="56"/>
      <c r="B39" s="56"/>
      <c r="C39" s="56"/>
      <c r="D39" s="56"/>
      <c r="E39" s="56"/>
      <c r="F39" s="7"/>
      <c r="G39" s="7"/>
      <c r="H39" s="7"/>
      <c r="I39" s="7"/>
    </row>
    <row r="41" spans="1:22" ht="18" customHeight="1" x14ac:dyDescent="0.35">
      <c r="A41" s="11" t="s">
        <v>129</v>
      </c>
      <c r="B41" s="11"/>
      <c r="C41" s="11"/>
      <c r="D41" s="11"/>
      <c r="E41" s="11"/>
      <c r="F41" s="11"/>
      <c r="G41" s="11"/>
      <c r="H41" s="4"/>
      <c r="I41" s="4"/>
      <c r="N41" s="44"/>
      <c r="O41" s="44"/>
      <c r="P41" s="44"/>
      <c r="Q41" s="44"/>
      <c r="R41" s="44"/>
      <c r="S41" s="44"/>
      <c r="T41" s="44"/>
      <c r="U41" s="44"/>
      <c r="V41" s="44"/>
    </row>
    <row r="42" spans="1:22" x14ac:dyDescent="0.3">
      <c r="A42" s="168" t="s">
        <v>20</v>
      </c>
      <c r="B42" s="168"/>
      <c r="C42" s="168"/>
      <c r="D42" s="168"/>
      <c r="E42" s="168"/>
      <c r="F42" s="43" t="s">
        <v>21</v>
      </c>
      <c r="G42" s="43" t="s">
        <v>245</v>
      </c>
      <c r="H42" s="43" t="s">
        <v>22</v>
      </c>
      <c r="I42" s="43" t="s">
        <v>23</v>
      </c>
      <c r="M42" s="146" t="s">
        <v>244</v>
      </c>
      <c r="N42" s="146"/>
      <c r="O42" s="146"/>
      <c r="P42" s="146"/>
      <c r="Q42" s="146"/>
      <c r="R42" s="146"/>
      <c r="S42" s="146"/>
      <c r="T42" s="146"/>
      <c r="U42" s="146"/>
      <c r="V42" s="146"/>
    </row>
    <row r="43" spans="1:22" x14ac:dyDescent="0.3">
      <c r="A43" s="138" t="s">
        <v>130</v>
      </c>
      <c r="B43" s="138"/>
      <c r="C43" s="138"/>
      <c r="D43" s="138"/>
      <c r="E43" s="138"/>
      <c r="F43" s="41"/>
      <c r="G43" s="47"/>
      <c r="H43" s="12">
        <v>10</v>
      </c>
      <c r="I43" s="12">
        <f>IF(F43='6 - Strengthening Agriculture'!$M$3,H43,0)</f>
        <v>0</v>
      </c>
      <c r="M43" s="146"/>
      <c r="N43" s="146"/>
      <c r="O43" s="146"/>
      <c r="P43" s="146"/>
      <c r="Q43" s="146"/>
      <c r="R43" s="146"/>
      <c r="S43" s="146"/>
      <c r="T43" s="146"/>
      <c r="U43" s="146"/>
      <c r="V43" s="146"/>
    </row>
    <row r="44" spans="1:22" x14ac:dyDescent="0.3">
      <c r="A44" s="138" t="s">
        <v>130</v>
      </c>
      <c r="B44" s="138"/>
      <c r="C44" s="138"/>
      <c r="D44" s="138"/>
      <c r="E44" s="138"/>
      <c r="F44" s="41"/>
      <c r="G44" s="47"/>
      <c r="H44" s="12">
        <v>10</v>
      </c>
      <c r="I44" s="12">
        <f>IF(F44='6 - Strengthening Agriculture'!$M$3,H44,0)</f>
        <v>0</v>
      </c>
      <c r="M44" s="146"/>
      <c r="N44" s="146"/>
      <c r="O44" s="146"/>
      <c r="P44" s="146"/>
      <c r="Q44" s="146"/>
      <c r="R44" s="146"/>
      <c r="S44" s="146"/>
      <c r="T44" s="146"/>
      <c r="U44" s="146"/>
      <c r="V44" s="146"/>
    </row>
    <row r="45" spans="1:22" x14ac:dyDescent="0.3">
      <c r="A45" s="138" t="s">
        <v>130</v>
      </c>
      <c r="B45" s="138"/>
      <c r="C45" s="138"/>
      <c r="D45" s="138"/>
      <c r="E45" s="138"/>
      <c r="F45" s="41"/>
      <c r="G45" s="47"/>
      <c r="H45" s="12">
        <v>10</v>
      </c>
      <c r="I45" s="12">
        <f>IF(F45='6 - Strengthening Agriculture'!$M$3,H45,0)</f>
        <v>0</v>
      </c>
      <c r="M45" s="146"/>
      <c r="N45" s="146"/>
      <c r="O45" s="146"/>
      <c r="P45" s="146"/>
      <c r="Q45" s="146"/>
      <c r="R45" s="146"/>
      <c r="S45" s="146"/>
      <c r="T45" s="146"/>
      <c r="U45" s="146"/>
      <c r="V45" s="146"/>
    </row>
    <row r="46" spans="1:22" x14ac:dyDescent="0.3">
      <c r="A46" s="138" t="s">
        <v>130</v>
      </c>
      <c r="B46" s="138"/>
      <c r="C46" s="138"/>
      <c r="D46" s="138"/>
      <c r="E46" s="138"/>
      <c r="F46" s="41"/>
      <c r="G46" s="47"/>
      <c r="H46" s="12">
        <v>10</v>
      </c>
      <c r="I46" s="12">
        <f>IF(F46='6 - Strengthening Agriculture'!$M$3,H46,0)</f>
        <v>0</v>
      </c>
      <c r="M46" s="146"/>
      <c r="N46" s="146"/>
      <c r="O46" s="146"/>
      <c r="P46" s="146"/>
      <c r="Q46" s="146"/>
      <c r="R46" s="146"/>
      <c r="S46" s="146"/>
      <c r="T46" s="146"/>
      <c r="U46" s="146"/>
      <c r="V46" s="146"/>
    </row>
    <row r="47" spans="1:22" x14ac:dyDescent="0.3">
      <c r="A47" s="115" t="s">
        <v>228</v>
      </c>
      <c r="B47" s="115"/>
      <c r="C47" s="115"/>
      <c r="D47" s="115"/>
      <c r="E47" s="115"/>
      <c r="F47" s="115"/>
      <c r="G47" s="115"/>
      <c r="H47" s="115"/>
      <c r="I47" s="115"/>
    </row>
    <row r="48" spans="1:22" x14ac:dyDescent="0.3">
      <c r="A48" s="115"/>
      <c r="B48" s="115"/>
      <c r="C48" s="115"/>
      <c r="D48" s="115"/>
      <c r="E48" s="115"/>
      <c r="F48" s="115"/>
      <c r="G48" s="115"/>
      <c r="H48" s="115"/>
      <c r="I48" s="115"/>
    </row>
    <row r="49" spans="6:9" x14ac:dyDescent="0.3">
      <c r="F49" s="124" t="s">
        <v>170</v>
      </c>
      <c r="G49" s="124"/>
      <c r="H49" s="124"/>
      <c r="I49" s="172">
        <f>SUM(I3+I4+I5+I6)</f>
        <v>0</v>
      </c>
    </row>
    <row r="50" spans="6:9" x14ac:dyDescent="0.3">
      <c r="F50" s="124"/>
      <c r="G50" s="124"/>
      <c r="H50" s="124"/>
      <c r="I50" s="172"/>
    </row>
    <row r="51" spans="6:9" x14ac:dyDescent="0.3">
      <c r="I51" s="2"/>
    </row>
    <row r="52" spans="6:9" x14ac:dyDescent="0.3">
      <c r="F52" s="124" t="s">
        <v>224</v>
      </c>
      <c r="G52" s="124"/>
      <c r="H52" s="124"/>
      <c r="I52" s="172">
        <f>SUM(I10+I11+I12+I13)</f>
        <v>0</v>
      </c>
    </row>
    <row r="53" spans="6:9" x14ac:dyDescent="0.3">
      <c r="F53" s="124"/>
      <c r="G53" s="124"/>
      <c r="H53" s="124"/>
      <c r="I53" s="172"/>
    </row>
    <row r="54" spans="6:9" x14ac:dyDescent="0.3">
      <c r="I54" s="2"/>
    </row>
    <row r="55" spans="6:9" x14ac:dyDescent="0.3">
      <c r="F55" s="124" t="s">
        <v>132</v>
      </c>
      <c r="G55" s="124"/>
      <c r="H55" s="124"/>
      <c r="I55" s="172">
        <f>SUM(I18+I19+I20+I21)</f>
        <v>0</v>
      </c>
    </row>
    <row r="56" spans="6:9" x14ac:dyDescent="0.3">
      <c r="F56" s="124"/>
      <c r="G56" s="124"/>
      <c r="H56" s="124"/>
      <c r="I56" s="172"/>
    </row>
    <row r="57" spans="6:9" x14ac:dyDescent="0.3">
      <c r="I57" s="2"/>
    </row>
    <row r="58" spans="6:9" x14ac:dyDescent="0.3">
      <c r="F58" s="124" t="s">
        <v>225</v>
      </c>
      <c r="G58" s="124"/>
      <c r="H58" s="124"/>
      <c r="I58" s="172">
        <f>SUM(I26:I38)</f>
        <v>0</v>
      </c>
    </row>
    <row r="59" spans="6:9" x14ac:dyDescent="0.3">
      <c r="F59" s="124"/>
      <c r="G59" s="124"/>
      <c r="H59" s="124"/>
      <c r="I59" s="172"/>
    </row>
    <row r="60" spans="6:9" x14ac:dyDescent="0.3">
      <c r="I60" s="2"/>
    </row>
    <row r="61" spans="6:9" x14ac:dyDescent="0.3">
      <c r="F61" s="124" t="s">
        <v>131</v>
      </c>
      <c r="G61" s="124"/>
      <c r="H61" s="124"/>
      <c r="I61" s="172">
        <f>SUM(I43+I44+I45+I46)</f>
        <v>0</v>
      </c>
    </row>
    <row r="62" spans="6:9" x14ac:dyDescent="0.3">
      <c r="F62" s="124"/>
      <c r="G62" s="124"/>
      <c r="H62" s="124"/>
      <c r="I62" s="172"/>
    </row>
    <row r="63" spans="6:9" x14ac:dyDescent="0.3">
      <c r="I63" s="2"/>
    </row>
    <row r="64" spans="6:9" x14ac:dyDescent="0.3">
      <c r="F64" s="125" t="s">
        <v>226</v>
      </c>
      <c r="G64" s="125"/>
      <c r="H64" s="125"/>
      <c r="I64" s="98">
        <f>SUM(I49+I52+I55+I58+I61)</f>
        <v>0</v>
      </c>
    </row>
    <row r="65" spans="6:9" x14ac:dyDescent="0.3">
      <c r="F65" s="125"/>
      <c r="G65" s="125"/>
      <c r="H65" s="125"/>
      <c r="I65" s="98"/>
    </row>
  </sheetData>
  <sheetProtection algorithmName="SHA-512" hashValue="p6U7Nmbyt4zLV88w29VSVAhbMXamv3jOEYCggAWl6TD0C6Q5Gb9mZXOpqmozKTRVtNFOoZ/UgRKd/S0qHCsYbA==" saltValue="wXl+1y4K+PgsTrhJm/oewQ==" spinCount="100000" sheet="1" objects="1" scenarios="1" selectLockedCells="1"/>
  <mergeCells count="54">
    <mergeCell ref="M2:V6"/>
    <mergeCell ref="M9:V13"/>
    <mergeCell ref="M17:V21"/>
    <mergeCell ref="M42:V46"/>
    <mergeCell ref="A4:E4"/>
    <mergeCell ref="A5:E5"/>
    <mergeCell ref="A6:E6"/>
    <mergeCell ref="A2:E2"/>
    <mergeCell ref="A11:E11"/>
    <mergeCell ref="A12:E12"/>
    <mergeCell ref="A17:E17"/>
    <mergeCell ref="A9:E9"/>
    <mergeCell ref="A13:E13"/>
    <mergeCell ref="A10:E10"/>
    <mergeCell ref="A3:E3"/>
    <mergeCell ref="A25:E25"/>
    <mergeCell ref="A18:E18"/>
    <mergeCell ref="A19:E19"/>
    <mergeCell ref="A20:E20"/>
    <mergeCell ref="A21:E21"/>
    <mergeCell ref="A28:E28"/>
    <mergeCell ref="A35:E35"/>
    <mergeCell ref="A36:E36"/>
    <mergeCell ref="A37:E37"/>
    <mergeCell ref="A38:E38"/>
    <mergeCell ref="A34:E34"/>
    <mergeCell ref="F64:H65"/>
    <mergeCell ref="I49:I50"/>
    <mergeCell ref="I52:I53"/>
    <mergeCell ref="I55:I56"/>
    <mergeCell ref="I58:I59"/>
    <mergeCell ref="I61:I62"/>
    <mergeCell ref="I64:I65"/>
    <mergeCell ref="F49:H50"/>
    <mergeCell ref="F52:H53"/>
    <mergeCell ref="F55:H56"/>
    <mergeCell ref="F58:H59"/>
    <mergeCell ref="F61:H62"/>
    <mergeCell ref="M27:V29"/>
    <mergeCell ref="M26:V26"/>
    <mergeCell ref="A47:I48"/>
    <mergeCell ref="H1:I1"/>
    <mergeCell ref="A43:E43"/>
    <mergeCell ref="A42:E42"/>
    <mergeCell ref="A30:E30"/>
    <mergeCell ref="A32:E32"/>
    <mergeCell ref="A33:E33"/>
    <mergeCell ref="A31:E31"/>
    <mergeCell ref="A44:E44"/>
    <mergeCell ref="A45:E45"/>
    <mergeCell ref="A46:E46"/>
    <mergeCell ref="A29:E29"/>
    <mergeCell ref="A26:E26"/>
    <mergeCell ref="A27:E27"/>
  </mergeCells>
  <dataValidations count="4">
    <dataValidation type="list" allowBlank="1" showInputMessage="1" showErrorMessage="1" sqref="F28:F33 F43:F46 F35:F38" xr:uid="{00000000-0002-0000-0400-000000000000}">
      <formula1>$L$1:$L$2</formula1>
    </dataValidation>
    <dataValidation type="list" allowBlank="1" showInputMessage="1" showErrorMessage="1" sqref="F18:F21 F10:F13 F3:F6" xr:uid="{00000000-0002-0000-0400-000001000000}">
      <formula1>$L$2</formula1>
    </dataValidation>
    <dataValidation type="list" allowBlank="1" showInputMessage="1" showErrorMessage="1" sqref="F27" xr:uid="{00000000-0002-0000-0400-000002000000}">
      <formula1>$M$1:$M$1</formula1>
    </dataValidation>
    <dataValidation type="list" allowBlank="1" showInputMessage="1" showErrorMessage="1" sqref="F26" xr:uid="{00000000-0002-0000-0400-000003000000}">
      <formula1>$K$26:$K$28</formula1>
    </dataValidation>
  </dataValidations>
  <pageMargins left="0.7" right="0.7" top="0.75" bottom="0.75" header="0.3" footer="0.3"/>
  <pageSetup orientation="portrait" verticalDpi="300" r:id="rId1"/>
  <rowBreaks count="1" manualBreakCount="1">
    <brk id="22" max="8"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66FF"/>
  </sheetPr>
  <dimension ref="A1:X65"/>
  <sheetViews>
    <sheetView showGridLines="0" zoomScaleNormal="100" workbookViewId="0">
      <selection activeCell="F35" sqref="F35"/>
    </sheetView>
  </sheetViews>
  <sheetFormatPr defaultRowHeight="14.4" x14ac:dyDescent="0.3"/>
  <cols>
    <col min="7" max="7" width="15.5546875" bestFit="1" customWidth="1"/>
    <col min="8" max="9" width="9.109375" style="7"/>
    <col min="10" max="14" width="9.109375" hidden="1" customWidth="1"/>
  </cols>
  <sheetData>
    <row r="1" spans="1:24" ht="18" x14ac:dyDescent="0.35">
      <c r="A1" s="11" t="s">
        <v>216</v>
      </c>
      <c r="F1" s="7"/>
      <c r="G1" s="7"/>
      <c r="H1" s="107" t="str">
        <f>'2 - Standard Chapter'!H4:I4</f>
        <v>2023-2024</v>
      </c>
      <c r="I1" s="107"/>
    </row>
    <row r="2" spans="1:24" x14ac:dyDescent="0.3">
      <c r="A2" s="131" t="s">
        <v>20</v>
      </c>
      <c r="B2" s="131"/>
      <c r="C2" s="131"/>
      <c r="D2" s="131"/>
      <c r="E2" s="131"/>
      <c r="F2" s="46" t="s">
        <v>21</v>
      </c>
      <c r="G2" s="46" t="s">
        <v>245</v>
      </c>
      <c r="H2" s="46" t="s">
        <v>22</v>
      </c>
      <c r="I2" s="46" t="s">
        <v>23</v>
      </c>
      <c r="L2" s="7"/>
      <c r="M2" s="7"/>
      <c r="N2" s="7"/>
    </row>
    <row r="3" spans="1:24" x14ac:dyDescent="0.3">
      <c r="A3" s="121" t="s">
        <v>123</v>
      </c>
      <c r="B3" s="122"/>
      <c r="C3" s="122"/>
      <c r="D3" s="122"/>
      <c r="E3" s="123"/>
      <c r="F3" s="41"/>
      <c r="G3" s="41"/>
      <c r="H3" s="12">
        <v>5</v>
      </c>
      <c r="I3" s="12">
        <f>IF(F3="yes",H3,0)</f>
        <v>0</v>
      </c>
      <c r="M3" s="7" t="s">
        <v>26</v>
      </c>
      <c r="N3">
        <v>1</v>
      </c>
    </row>
    <row r="4" spans="1:24" x14ac:dyDescent="0.3">
      <c r="A4" s="121" t="s">
        <v>124</v>
      </c>
      <c r="B4" s="122"/>
      <c r="C4" s="122"/>
      <c r="D4" s="122"/>
      <c r="E4" s="123"/>
      <c r="F4" s="16"/>
      <c r="G4" s="16"/>
      <c r="H4" s="16"/>
      <c r="I4" s="16"/>
      <c r="N4">
        <v>2</v>
      </c>
      <c r="O4" s="173" t="s">
        <v>163</v>
      </c>
      <c r="P4" s="174"/>
      <c r="Q4" s="174"/>
      <c r="R4" s="174"/>
      <c r="S4" s="174"/>
      <c r="T4" s="174"/>
      <c r="U4" s="174"/>
      <c r="V4" s="174"/>
      <c r="W4" s="174"/>
      <c r="X4" s="175"/>
    </row>
    <row r="5" spans="1:24" x14ac:dyDescent="0.3">
      <c r="A5" s="135" t="s">
        <v>136</v>
      </c>
      <c r="B5" s="136"/>
      <c r="C5" s="136"/>
      <c r="D5" s="136"/>
      <c r="E5" s="137"/>
      <c r="F5" s="41"/>
      <c r="G5" s="41"/>
      <c r="H5" s="12">
        <v>3</v>
      </c>
      <c r="I5" s="12">
        <f t="shared" ref="I5:I10" si="0">IF(F5="yes",H5,0)</f>
        <v>0</v>
      </c>
      <c r="N5">
        <v>3</v>
      </c>
      <c r="O5" s="176"/>
      <c r="P5" s="177"/>
      <c r="Q5" s="177"/>
      <c r="R5" s="177"/>
      <c r="S5" s="177"/>
      <c r="T5" s="177"/>
      <c r="U5" s="177"/>
      <c r="V5" s="177"/>
      <c r="W5" s="177"/>
      <c r="X5" s="178"/>
    </row>
    <row r="6" spans="1:24" x14ac:dyDescent="0.3">
      <c r="A6" s="135" t="s">
        <v>136</v>
      </c>
      <c r="B6" s="136"/>
      <c r="C6" s="136"/>
      <c r="D6" s="136"/>
      <c r="E6" s="137"/>
      <c r="F6" s="41"/>
      <c r="G6" s="41"/>
      <c r="H6" s="12">
        <v>3</v>
      </c>
      <c r="I6" s="12">
        <f t="shared" si="0"/>
        <v>0</v>
      </c>
      <c r="N6">
        <v>4</v>
      </c>
      <c r="O6" s="176"/>
      <c r="P6" s="177"/>
      <c r="Q6" s="177"/>
      <c r="R6" s="177"/>
      <c r="S6" s="177"/>
      <c r="T6" s="177"/>
      <c r="U6" s="177"/>
      <c r="V6" s="177"/>
      <c r="W6" s="177"/>
      <c r="X6" s="178"/>
    </row>
    <row r="7" spans="1:24" x14ac:dyDescent="0.3">
      <c r="A7" s="135" t="s">
        <v>136</v>
      </c>
      <c r="B7" s="136"/>
      <c r="C7" s="136"/>
      <c r="D7" s="136"/>
      <c r="E7" s="137"/>
      <c r="F7" s="41"/>
      <c r="G7" s="41"/>
      <c r="H7" s="12">
        <v>3</v>
      </c>
      <c r="I7" s="12">
        <f t="shared" si="0"/>
        <v>0</v>
      </c>
      <c r="N7">
        <v>5</v>
      </c>
      <c r="O7" s="176"/>
      <c r="P7" s="177"/>
      <c r="Q7" s="177"/>
      <c r="R7" s="177"/>
      <c r="S7" s="177"/>
      <c r="T7" s="177"/>
      <c r="U7" s="177"/>
      <c r="V7" s="177"/>
      <c r="W7" s="177"/>
      <c r="X7" s="178"/>
    </row>
    <row r="8" spans="1:24" x14ac:dyDescent="0.3">
      <c r="A8" s="135" t="s">
        <v>136</v>
      </c>
      <c r="B8" s="136"/>
      <c r="C8" s="136"/>
      <c r="D8" s="136"/>
      <c r="E8" s="137"/>
      <c r="F8" s="41"/>
      <c r="G8" s="41"/>
      <c r="H8" s="12">
        <v>3</v>
      </c>
      <c r="I8" s="12">
        <f t="shared" si="0"/>
        <v>0</v>
      </c>
      <c r="O8" s="179"/>
      <c r="P8" s="180"/>
      <c r="Q8" s="180"/>
      <c r="R8" s="180"/>
      <c r="S8" s="180"/>
      <c r="T8" s="180"/>
      <c r="U8" s="180"/>
      <c r="V8" s="180"/>
      <c r="W8" s="180"/>
      <c r="X8" s="181"/>
    </row>
    <row r="9" spans="1:24" x14ac:dyDescent="0.3">
      <c r="A9" s="121" t="s">
        <v>125</v>
      </c>
      <c r="B9" s="122"/>
      <c r="C9" s="122"/>
      <c r="D9" s="122"/>
      <c r="E9" s="123"/>
      <c r="F9" s="41"/>
      <c r="G9" s="41"/>
      <c r="H9" s="12">
        <v>5</v>
      </c>
      <c r="I9" s="12">
        <f t="shared" si="0"/>
        <v>0</v>
      </c>
    </row>
    <row r="10" spans="1:24" x14ac:dyDescent="0.3">
      <c r="A10" s="121" t="s">
        <v>126</v>
      </c>
      <c r="B10" s="122"/>
      <c r="C10" s="122"/>
      <c r="D10" s="122"/>
      <c r="E10" s="123"/>
      <c r="F10" s="41"/>
      <c r="G10" s="41"/>
      <c r="H10" s="12">
        <v>10</v>
      </c>
      <c r="I10" s="12">
        <f t="shared" si="0"/>
        <v>0</v>
      </c>
    </row>
    <row r="11" spans="1:24" s="9" customFormat="1" x14ac:dyDescent="0.3"/>
    <row r="12" spans="1:24" ht="15" customHeight="1" x14ac:dyDescent="0.35">
      <c r="A12" s="11" t="s">
        <v>217</v>
      </c>
      <c r="N12" s="54"/>
      <c r="O12" s="54"/>
      <c r="P12" s="54"/>
      <c r="Q12" s="54"/>
      <c r="R12" s="54"/>
      <c r="S12" s="54"/>
      <c r="T12" s="54"/>
      <c r="U12" s="54"/>
      <c r="V12" s="54"/>
      <c r="W12" s="54"/>
    </row>
    <row r="13" spans="1:24" x14ac:dyDescent="0.3">
      <c r="A13" s="131" t="s">
        <v>20</v>
      </c>
      <c r="B13" s="131"/>
      <c r="C13" s="131"/>
      <c r="D13" s="131"/>
      <c r="E13" s="131"/>
      <c r="F13" s="46" t="s">
        <v>21</v>
      </c>
      <c r="G13" s="46" t="s">
        <v>245</v>
      </c>
      <c r="H13" s="46" t="s">
        <v>22</v>
      </c>
      <c r="I13" s="46" t="s">
        <v>23</v>
      </c>
      <c r="L13" s="7"/>
      <c r="M13" s="7"/>
      <c r="N13" s="7"/>
    </row>
    <row r="14" spans="1:24" ht="15" customHeight="1" x14ac:dyDescent="0.3">
      <c r="A14" s="121" t="s">
        <v>113</v>
      </c>
      <c r="B14" s="122"/>
      <c r="C14" s="122"/>
      <c r="D14" s="122"/>
      <c r="E14" s="123"/>
      <c r="F14" s="41"/>
      <c r="G14" s="41"/>
      <c r="H14" s="12">
        <v>10</v>
      </c>
      <c r="I14" s="12">
        <f t="shared" ref="I14:I20" si="1">IF(F14="yes",H14,0)</f>
        <v>0</v>
      </c>
      <c r="N14" s="54"/>
      <c r="O14" s="54"/>
      <c r="P14" s="54"/>
      <c r="Q14" s="54"/>
      <c r="R14" s="54"/>
      <c r="S14" s="54"/>
      <c r="T14" s="54"/>
      <c r="U14" s="54"/>
      <c r="V14" s="54"/>
      <c r="W14" s="54"/>
    </row>
    <row r="15" spans="1:24" ht="15" customHeight="1" x14ac:dyDescent="0.3">
      <c r="A15" s="121" t="s">
        <v>114</v>
      </c>
      <c r="B15" s="122"/>
      <c r="C15" s="122"/>
      <c r="D15" s="122"/>
      <c r="E15" s="123"/>
      <c r="F15" s="41"/>
      <c r="G15" s="41"/>
      <c r="H15" s="12">
        <v>10</v>
      </c>
      <c r="I15" s="12">
        <f t="shared" si="1"/>
        <v>0</v>
      </c>
      <c r="N15" s="54"/>
      <c r="O15" s="54"/>
      <c r="P15" s="54"/>
      <c r="Q15" s="54"/>
      <c r="R15" s="54"/>
      <c r="S15" s="54"/>
      <c r="T15" s="54"/>
      <c r="U15" s="54"/>
      <c r="V15" s="54"/>
      <c r="W15" s="54"/>
    </row>
    <row r="16" spans="1:24" ht="15" customHeight="1" x14ac:dyDescent="0.3">
      <c r="A16" s="121" t="s">
        <v>121</v>
      </c>
      <c r="B16" s="122"/>
      <c r="C16" s="122"/>
      <c r="D16" s="122"/>
      <c r="E16" s="123"/>
      <c r="F16" s="41"/>
      <c r="G16" s="41"/>
      <c r="H16" s="12">
        <v>8</v>
      </c>
      <c r="I16" s="12">
        <f t="shared" si="1"/>
        <v>0</v>
      </c>
      <c r="N16" s="54"/>
      <c r="O16" s="54"/>
      <c r="P16" s="54"/>
      <c r="Q16" s="54"/>
      <c r="R16" s="54"/>
      <c r="S16" s="54"/>
      <c r="T16" s="54"/>
      <c r="U16" s="54"/>
      <c r="V16" s="54"/>
      <c r="W16" s="54"/>
    </row>
    <row r="17" spans="1:24" ht="15" customHeight="1" x14ac:dyDescent="0.3">
      <c r="A17" s="135" t="s">
        <v>133</v>
      </c>
      <c r="B17" s="136"/>
      <c r="C17" s="136"/>
      <c r="D17" s="136"/>
      <c r="E17" s="137"/>
      <c r="F17" s="41"/>
      <c r="G17" s="41"/>
      <c r="H17" s="12">
        <v>5</v>
      </c>
      <c r="I17" s="12">
        <f t="shared" si="1"/>
        <v>0</v>
      </c>
      <c r="N17" s="54"/>
      <c r="O17" s="152" t="s">
        <v>178</v>
      </c>
      <c r="P17" s="152"/>
      <c r="Q17" s="152"/>
      <c r="R17" s="152"/>
      <c r="S17" s="152"/>
      <c r="T17" s="152"/>
      <c r="U17" s="152"/>
      <c r="V17" s="152"/>
      <c r="W17" s="152"/>
      <c r="X17" s="152"/>
    </row>
    <row r="18" spans="1:24" x14ac:dyDescent="0.3">
      <c r="A18" s="135" t="s">
        <v>133</v>
      </c>
      <c r="B18" s="136"/>
      <c r="C18" s="136"/>
      <c r="D18" s="136"/>
      <c r="E18" s="137"/>
      <c r="F18" s="41"/>
      <c r="G18" s="41"/>
      <c r="H18" s="12">
        <v>5</v>
      </c>
      <c r="I18" s="12">
        <f t="shared" si="1"/>
        <v>0</v>
      </c>
      <c r="O18" s="152"/>
      <c r="P18" s="152"/>
      <c r="Q18" s="152"/>
      <c r="R18" s="152"/>
      <c r="S18" s="152"/>
      <c r="T18" s="152"/>
      <c r="U18" s="152"/>
      <c r="V18" s="152"/>
      <c r="W18" s="152"/>
      <c r="X18" s="152"/>
    </row>
    <row r="19" spans="1:24" ht="15" customHeight="1" x14ac:dyDescent="0.3">
      <c r="A19" s="135" t="s">
        <v>133</v>
      </c>
      <c r="B19" s="136"/>
      <c r="C19" s="136"/>
      <c r="D19" s="136"/>
      <c r="E19" s="137"/>
      <c r="F19" s="41"/>
      <c r="G19" s="41"/>
      <c r="H19" s="12">
        <v>5</v>
      </c>
      <c r="I19" s="12">
        <f t="shared" si="1"/>
        <v>0</v>
      </c>
      <c r="O19" s="152"/>
      <c r="P19" s="152"/>
      <c r="Q19" s="152"/>
      <c r="R19" s="152"/>
      <c r="S19" s="152"/>
      <c r="T19" s="152"/>
      <c r="U19" s="152"/>
      <c r="V19" s="152"/>
      <c r="W19" s="152"/>
      <c r="X19" s="152"/>
    </row>
    <row r="20" spans="1:24" ht="15" customHeight="1" x14ac:dyDescent="0.3">
      <c r="A20" s="135" t="s">
        <v>133</v>
      </c>
      <c r="B20" s="136"/>
      <c r="C20" s="136"/>
      <c r="D20" s="136"/>
      <c r="E20" s="137"/>
      <c r="F20" s="41"/>
      <c r="G20" s="41"/>
      <c r="H20" s="12">
        <v>5</v>
      </c>
      <c r="I20" s="12">
        <f t="shared" si="1"/>
        <v>0</v>
      </c>
      <c r="O20" s="152"/>
      <c r="P20" s="152"/>
      <c r="Q20" s="152"/>
      <c r="R20" s="152"/>
      <c r="S20" s="152"/>
      <c r="T20" s="152"/>
      <c r="U20" s="152"/>
      <c r="V20" s="152"/>
      <c r="W20" s="152"/>
      <c r="X20" s="152"/>
    </row>
    <row r="21" spans="1:24" x14ac:dyDescent="0.3">
      <c r="O21" s="55"/>
      <c r="P21" s="55"/>
      <c r="Q21" s="55"/>
      <c r="R21" s="55"/>
      <c r="S21" s="55"/>
      <c r="T21" s="55"/>
      <c r="U21" s="55"/>
      <c r="V21" s="55"/>
      <c r="W21" s="55"/>
    </row>
    <row r="22" spans="1:24" ht="18" x14ac:dyDescent="0.35">
      <c r="A22" s="11" t="s">
        <v>218</v>
      </c>
    </row>
    <row r="23" spans="1:24" ht="14.4" customHeight="1" x14ac:dyDescent="0.3">
      <c r="A23" s="168" t="s">
        <v>20</v>
      </c>
      <c r="B23" s="168"/>
      <c r="C23" s="168"/>
      <c r="D23" s="168"/>
      <c r="E23" s="168"/>
      <c r="F23" s="43" t="s">
        <v>21</v>
      </c>
      <c r="G23" s="43" t="s">
        <v>245</v>
      </c>
      <c r="H23" s="43" t="s">
        <v>22</v>
      </c>
      <c r="I23" s="43" t="s">
        <v>23</v>
      </c>
      <c r="O23" s="143" t="s">
        <v>238</v>
      </c>
      <c r="P23" s="143"/>
      <c r="Q23" s="143"/>
      <c r="R23" s="143"/>
      <c r="S23" s="143"/>
      <c r="T23" s="143"/>
      <c r="U23" s="143"/>
      <c r="V23" s="143"/>
      <c r="W23" s="143"/>
      <c r="X23" s="143"/>
    </row>
    <row r="24" spans="1:24" ht="15" customHeight="1" x14ac:dyDescent="0.3">
      <c r="A24" s="138" t="s">
        <v>130</v>
      </c>
      <c r="B24" s="138"/>
      <c r="C24" s="138"/>
      <c r="D24" s="138"/>
      <c r="E24" s="138"/>
      <c r="F24" s="41"/>
      <c r="G24" s="47"/>
      <c r="H24" s="12">
        <v>10</v>
      </c>
      <c r="I24" s="12">
        <f>IF(F24="yes",H24,0)</f>
        <v>0</v>
      </c>
      <c r="O24" s="146"/>
      <c r="P24" s="146"/>
      <c r="Q24" s="146"/>
      <c r="R24" s="146"/>
      <c r="S24" s="146"/>
      <c r="T24" s="146"/>
      <c r="U24" s="146"/>
      <c r="V24" s="146"/>
      <c r="W24" s="146"/>
      <c r="X24" s="146"/>
    </row>
    <row r="25" spans="1:24" ht="15" customHeight="1" x14ac:dyDescent="0.3">
      <c r="A25" s="138" t="s">
        <v>130</v>
      </c>
      <c r="B25" s="138"/>
      <c r="C25" s="138"/>
      <c r="D25" s="138"/>
      <c r="E25" s="138"/>
      <c r="F25" s="41"/>
      <c r="G25" s="47"/>
      <c r="H25" s="12">
        <v>10</v>
      </c>
      <c r="I25" s="12">
        <f>IF(F25="yes",H25,0)</f>
        <v>0</v>
      </c>
      <c r="O25" s="146"/>
      <c r="P25" s="146"/>
      <c r="Q25" s="146"/>
      <c r="R25" s="146"/>
      <c r="S25" s="146"/>
      <c r="T25" s="146"/>
      <c r="U25" s="146"/>
      <c r="V25" s="146"/>
      <c r="W25" s="146"/>
      <c r="X25" s="146"/>
    </row>
    <row r="26" spans="1:24" x14ac:dyDescent="0.3">
      <c r="A26" s="138" t="s">
        <v>130</v>
      </c>
      <c r="B26" s="138"/>
      <c r="C26" s="138"/>
      <c r="D26" s="138"/>
      <c r="E26" s="138"/>
      <c r="F26" s="41"/>
      <c r="G26" s="47"/>
      <c r="H26" s="12">
        <v>10</v>
      </c>
      <c r="I26" s="12">
        <f>IF(F26="yes",H26,0)</f>
        <v>0</v>
      </c>
      <c r="O26" s="146"/>
      <c r="P26" s="146"/>
      <c r="Q26" s="146"/>
      <c r="R26" s="146"/>
      <c r="S26" s="146"/>
      <c r="T26" s="146"/>
      <c r="U26" s="146"/>
      <c r="V26" s="146"/>
      <c r="W26" s="146"/>
      <c r="X26" s="146"/>
    </row>
    <row r="27" spans="1:24" x14ac:dyDescent="0.3">
      <c r="A27" s="138" t="s">
        <v>130</v>
      </c>
      <c r="B27" s="138"/>
      <c r="C27" s="138"/>
      <c r="D27" s="138"/>
      <c r="E27" s="138"/>
      <c r="F27" s="41"/>
      <c r="G27" s="47"/>
      <c r="H27" s="12">
        <v>10</v>
      </c>
      <c r="I27" s="12">
        <f>IF(F27="yes",H27,0)</f>
        <v>0</v>
      </c>
      <c r="O27" s="146"/>
      <c r="P27" s="146"/>
      <c r="Q27" s="146"/>
      <c r="R27" s="146"/>
      <c r="S27" s="146"/>
      <c r="T27" s="146"/>
      <c r="U27" s="146"/>
      <c r="V27" s="146"/>
      <c r="W27" s="146"/>
      <c r="X27" s="146"/>
    </row>
    <row r="28" spans="1:24" ht="15" customHeight="1" x14ac:dyDescent="0.3"/>
    <row r="29" spans="1:24" ht="18" x14ac:dyDescent="0.35">
      <c r="A29" s="11" t="s">
        <v>219</v>
      </c>
    </row>
    <row r="30" spans="1:24" x14ac:dyDescent="0.3">
      <c r="A30" s="131" t="s">
        <v>20</v>
      </c>
      <c r="B30" s="131"/>
      <c r="C30" s="131"/>
      <c r="D30" s="131"/>
      <c r="E30" s="131"/>
      <c r="F30" s="46" t="s">
        <v>21</v>
      </c>
      <c r="G30" s="46" t="s">
        <v>245</v>
      </c>
      <c r="H30" s="46" t="s">
        <v>22</v>
      </c>
      <c r="I30" s="46" t="s">
        <v>23</v>
      </c>
      <c r="L30" s="7"/>
      <c r="M30" s="7"/>
      <c r="N30" s="7"/>
    </row>
    <row r="31" spans="1:24" x14ac:dyDescent="0.3">
      <c r="A31" s="121" t="s">
        <v>115</v>
      </c>
      <c r="B31" s="122"/>
      <c r="C31" s="122"/>
      <c r="D31" s="122"/>
      <c r="E31" s="123"/>
      <c r="F31" s="41"/>
      <c r="G31" s="41"/>
      <c r="H31" s="12">
        <v>10</v>
      </c>
      <c r="I31" s="12">
        <f>IF(F31="yes",H31,0)</f>
        <v>0</v>
      </c>
    </row>
    <row r="32" spans="1:24" x14ac:dyDescent="0.3">
      <c r="A32" s="121" t="s">
        <v>117</v>
      </c>
      <c r="B32" s="122"/>
      <c r="C32" s="122"/>
      <c r="D32" s="122"/>
      <c r="E32" s="123"/>
      <c r="F32" s="41"/>
      <c r="G32" s="41"/>
      <c r="H32" s="12">
        <v>10</v>
      </c>
      <c r="I32" s="12">
        <f>IF(F32="yes",H32,0)</f>
        <v>0</v>
      </c>
    </row>
    <row r="33" spans="1:24" x14ac:dyDescent="0.3">
      <c r="A33" s="169" t="s">
        <v>159</v>
      </c>
      <c r="B33" s="170"/>
      <c r="C33" s="170"/>
      <c r="D33" s="170"/>
      <c r="E33" s="171"/>
      <c r="F33" s="41"/>
      <c r="G33" s="41"/>
      <c r="H33" s="12">
        <v>2</v>
      </c>
      <c r="I33" s="12">
        <f>SUM(F33*H33)</f>
        <v>0</v>
      </c>
      <c r="O33" s="165" t="s">
        <v>179</v>
      </c>
      <c r="P33" s="166"/>
      <c r="Q33" s="166"/>
      <c r="R33" s="166"/>
      <c r="S33" s="166"/>
      <c r="T33" s="166"/>
      <c r="U33" s="166"/>
      <c r="V33" s="166"/>
      <c r="W33" s="166"/>
      <c r="X33" s="167"/>
    </row>
    <row r="34" spans="1:24" x14ac:dyDescent="0.3">
      <c r="A34" s="121" t="s">
        <v>118</v>
      </c>
      <c r="B34" s="122"/>
      <c r="C34" s="122"/>
      <c r="D34" s="122"/>
      <c r="E34" s="123"/>
      <c r="F34" s="41"/>
      <c r="G34" s="41"/>
      <c r="H34" s="12">
        <v>4</v>
      </c>
      <c r="I34" s="12">
        <f>IF(F34="yes",H34,0)</f>
        <v>0</v>
      </c>
    </row>
    <row r="35" spans="1:24" x14ac:dyDescent="0.3">
      <c r="A35" s="121" t="s">
        <v>119</v>
      </c>
      <c r="B35" s="122"/>
      <c r="C35" s="122"/>
      <c r="D35" s="122"/>
      <c r="E35" s="123"/>
      <c r="F35" s="41"/>
      <c r="G35" s="41"/>
      <c r="H35" s="12">
        <v>8</v>
      </c>
      <c r="I35" s="12">
        <f>IF(F35="yes",H35,0)</f>
        <v>0</v>
      </c>
    </row>
    <row r="36" spans="1:24" x14ac:dyDescent="0.3">
      <c r="A36" s="169" t="s">
        <v>160</v>
      </c>
      <c r="B36" s="170"/>
      <c r="C36" s="170"/>
      <c r="D36" s="170"/>
      <c r="E36" s="171"/>
      <c r="F36" s="41"/>
      <c r="G36" s="41"/>
      <c r="H36" s="12">
        <v>2</v>
      </c>
      <c r="I36" s="12">
        <f>SUM(F36*H36)</f>
        <v>0</v>
      </c>
      <c r="O36" s="165" t="s">
        <v>180</v>
      </c>
      <c r="P36" s="166"/>
      <c r="Q36" s="166"/>
      <c r="R36" s="166"/>
      <c r="S36" s="166"/>
      <c r="T36" s="166"/>
      <c r="U36" s="166"/>
      <c r="V36" s="166"/>
      <c r="W36" s="166"/>
      <c r="X36" s="167"/>
    </row>
    <row r="37" spans="1:24" x14ac:dyDescent="0.3">
      <c r="A37" s="169" t="s">
        <v>158</v>
      </c>
      <c r="B37" s="170"/>
      <c r="C37" s="170"/>
      <c r="D37" s="170"/>
      <c r="E37" s="171"/>
      <c r="F37" s="41"/>
      <c r="G37" s="41"/>
      <c r="H37" s="12">
        <v>2</v>
      </c>
      <c r="I37" s="12">
        <f>SUM(F37*H37)</f>
        <v>0</v>
      </c>
      <c r="O37" s="165" t="s">
        <v>179</v>
      </c>
      <c r="P37" s="166"/>
      <c r="Q37" s="166"/>
      <c r="R37" s="166"/>
      <c r="S37" s="166"/>
      <c r="T37" s="166"/>
      <c r="U37" s="166"/>
      <c r="V37" s="166"/>
      <c r="W37" s="166"/>
      <c r="X37" s="167"/>
    </row>
    <row r="38" spans="1:24" x14ac:dyDescent="0.3">
      <c r="A38" s="121" t="s">
        <v>120</v>
      </c>
      <c r="B38" s="122"/>
      <c r="C38" s="122"/>
      <c r="D38" s="122"/>
      <c r="E38" s="123"/>
      <c r="F38" s="41"/>
      <c r="G38" s="41"/>
      <c r="H38" s="12">
        <v>12</v>
      </c>
      <c r="I38" s="12">
        <f>IF(F38="yes",H38,0)</f>
        <v>0</v>
      </c>
    </row>
    <row r="39" spans="1:24" x14ac:dyDescent="0.3">
      <c r="A39" s="121" t="s">
        <v>176</v>
      </c>
      <c r="B39" s="122"/>
      <c r="C39" s="122"/>
      <c r="D39" s="122"/>
      <c r="E39" s="123"/>
      <c r="F39" s="41"/>
      <c r="G39" s="41"/>
      <c r="H39" s="12">
        <v>10</v>
      </c>
      <c r="I39" s="12">
        <f>IF(F39="yes",H39,0)</f>
        <v>0</v>
      </c>
    </row>
    <row r="41" spans="1:24" ht="18" x14ac:dyDescent="0.35">
      <c r="A41" s="11" t="s">
        <v>220</v>
      </c>
    </row>
    <row r="42" spans="1:24" ht="15" customHeight="1" x14ac:dyDescent="0.3">
      <c r="A42" s="168" t="s">
        <v>20</v>
      </c>
      <c r="B42" s="168"/>
      <c r="C42" s="168"/>
      <c r="D42" s="168"/>
      <c r="E42" s="168"/>
      <c r="F42" s="43" t="s">
        <v>21</v>
      </c>
      <c r="G42" s="43" t="s">
        <v>245</v>
      </c>
      <c r="H42" s="43" t="s">
        <v>22</v>
      </c>
      <c r="I42" s="43" t="s">
        <v>23</v>
      </c>
      <c r="O42" s="143" t="s">
        <v>239</v>
      </c>
      <c r="P42" s="143"/>
      <c r="Q42" s="143"/>
      <c r="R42" s="143"/>
      <c r="S42" s="143"/>
      <c r="T42" s="143"/>
      <c r="U42" s="143"/>
      <c r="V42" s="143"/>
      <c r="W42" s="143"/>
      <c r="X42" s="143"/>
    </row>
    <row r="43" spans="1:24" ht="15" customHeight="1" x14ac:dyDescent="0.3">
      <c r="A43" s="138" t="s">
        <v>130</v>
      </c>
      <c r="B43" s="138"/>
      <c r="C43" s="138"/>
      <c r="D43" s="138"/>
      <c r="E43" s="138"/>
      <c r="F43" s="41"/>
      <c r="G43" s="47"/>
      <c r="H43" s="12">
        <v>10</v>
      </c>
      <c r="I43" s="12">
        <f>IF(F43="yes",H43,0)</f>
        <v>0</v>
      </c>
      <c r="O43" s="146"/>
      <c r="P43" s="146"/>
      <c r="Q43" s="146"/>
      <c r="R43" s="146"/>
      <c r="S43" s="146"/>
      <c r="T43" s="146"/>
      <c r="U43" s="146"/>
      <c r="V43" s="146"/>
      <c r="W43" s="146"/>
      <c r="X43" s="146"/>
    </row>
    <row r="44" spans="1:24" ht="15" customHeight="1" x14ac:dyDescent="0.3">
      <c r="A44" s="138" t="s">
        <v>130</v>
      </c>
      <c r="B44" s="138"/>
      <c r="C44" s="138"/>
      <c r="D44" s="138"/>
      <c r="E44" s="138"/>
      <c r="F44" s="41"/>
      <c r="G44" s="47"/>
      <c r="H44" s="12">
        <v>10</v>
      </c>
      <c r="I44" s="12">
        <f>IF(F44="yes",H44,0)</f>
        <v>0</v>
      </c>
      <c r="O44" s="146"/>
      <c r="P44" s="146"/>
      <c r="Q44" s="146"/>
      <c r="R44" s="146"/>
      <c r="S44" s="146"/>
      <c r="T44" s="146"/>
      <c r="U44" s="146"/>
      <c r="V44" s="146"/>
      <c r="W44" s="146"/>
      <c r="X44" s="146"/>
    </row>
    <row r="45" spans="1:24" s="9" customFormat="1" x14ac:dyDescent="0.3">
      <c r="A45" s="138" t="s">
        <v>130</v>
      </c>
      <c r="B45" s="138"/>
      <c r="C45" s="138"/>
      <c r="D45" s="138"/>
      <c r="E45" s="138"/>
      <c r="F45" s="41"/>
      <c r="G45" s="47"/>
      <c r="H45" s="12">
        <v>10</v>
      </c>
      <c r="I45" s="12">
        <f>IF(F45="yes",H45,0)</f>
        <v>0</v>
      </c>
      <c r="O45" s="146"/>
      <c r="P45" s="146"/>
      <c r="Q45" s="146"/>
      <c r="R45" s="146"/>
      <c r="S45" s="146"/>
      <c r="T45" s="146"/>
      <c r="U45" s="146"/>
      <c r="V45" s="146"/>
      <c r="W45" s="146"/>
      <c r="X45" s="146"/>
    </row>
    <row r="46" spans="1:24" x14ac:dyDescent="0.3">
      <c r="A46" s="138" t="s">
        <v>130</v>
      </c>
      <c r="B46" s="138"/>
      <c r="C46" s="138"/>
      <c r="D46" s="138"/>
      <c r="E46" s="138"/>
      <c r="F46" s="41"/>
      <c r="G46" s="47"/>
      <c r="H46" s="12">
        <v>10</v>
      </c>
      <c r="I46" s="12">
        <f>IF(F46="yes",H46,0)</f>
        <v>0</v>
      </c>
      <c r="O46" s="146"/>
      <c r="P46" s="146"/>
      <c r="Q46" s="146"/>
      <c r="R46" s="146"/>
      <c r="S46" s="146"/>
      <c r="T46" s="146"/>
      <c r="U46" s="146"/>
      <c r="V46" s="146"/>
      <c r="W46" s="146"/>
      <c r="X46" s="146"/>
    </row>
    <row r="47" spans="1:24" x14ac:dyDescent="0.3">
      <c r="A47" s="115" t="s">
        <v>228</v>
      </c>
      <c r="B47" s="115"/>
      <c r="C47" s="115"/>
      <c r="D47" s="115"/>
      <c r="E47" s="115"/>
      <c r="F47" s="115"/>
      <c r="G47" s="115"/>
      <c r="H47" s="115"/>
      <c r="I47" s="115"/>
    </row>
    <row r="48" spans="1:24" x14ac:dyDescent="0.3">
      <c r="A48" s="115"/>
      <c r="B48" s="115"/>
      <c r="C48" s="115"/>
      <c r="D48" s="115"/>
      <c r="E48" s="115"/>
      <c r="F48" s="115"/>
      <c r="G48" s="115"/>
      <c r="H48" s="115"/>
      <c r="I48" s="115"/>
    </row>
    <row r="49" spans="6:9" x14ac:dyDescent="0.3">
      <c r="F49" s="126" t="s">
        <v>137</v>
      </c>
      <c r="G49" s="126"/>
      <c r="H49" s="126"/>
      <c r="I49" s="126">
        <f>SUM(I3:I10)</f>
        <v>0</v>
      </c>
    </row>
    <row r="50" spans="6:9" x14ac:dyDescent="0.3">
      <c r="F50" s="126"/>
      <c r="G50" s="126"/>
      <c r="H50" s="126"/>
      <c r="I50" s="126"/>
    </row>
    <row r="51" spans="6:9" ht="15.6" x14ac:dyDescent="0.3">
      <c r="F51" s="13"/>
      <c r="G51" s="13"/>
      <c r="H51" s="14"/>
      <c r="I51" s="14"/>
    </row>
    <row r="52" spans="6:9" x14ac:dyDescent="0.3">
      <c r="F52" s="126" t="s">
        <v>156</v>
      </c>
      <c r="G52" s="126"/>
      <c r="H52" s="126"/>
      <c r="I52" s="126">
        <f>SUM(I14:I20)</f>
        <v>0</v>
      </c>
    </row>
    <row r="53" spans="6:9" x14ac:dyDescent="0.3">
      <c r="F53" s="126"/>
      <c r="G53" s="126"/>
      <c r="H53" s="126"/>
      <c r="I53" s="126"/>
    </row>
    <row r="54" spans="6:9" ht="15.6" x14ac:dyDescent="0.3">
      <c r="F54" s="13"/>
      <c r="G54" s="13"/>
      <c r="H54" s="14"/>
      <c r="I54" s="14"/>
    </row>
    <row r="55" spans="6:9" x14ac:dyDescent="0.3">
      <c r="F55" s="126" t="s">
        <v>221</v>
      </c>
      <c r="G55" s="126"/>
      <c r="H55" s="126"/>
      <c r="I55" s="126">
        <f>SUM(I24+I25+I26+I27)</f>
        <v>0</v>
      </c>
    </row>
    <row r="56" spans="6:9" x14ac:dyDescent="0.3">
      <c r="F56" s="126"/>
      <c r="G56" s="126"/>
      <c r="H56" s="126"/>
      <c r="I56" s="126"/>
    </row>
    <row r="57" spans="6:9" ht="15.6" x14ac:dyDescent="0.3">
      <c r="F57" s="13"/>
      <c r="G57" s="13"/>
      <c r="H57" s="14"/>
      <c r="I57" s="14"/>
    </row>
    <row r="58" spans="6:9" x14ac:dyDescent="0.3">
      <c r="F58" s="126" t="s">
        <v>222</v>
      </c>
      <c r="G58" s="126"/>
      <c r="H58" s="126"/>
      <c r="I58" s="126">
        <f>SUM(I31:I39)</f>
        <v>0</v>
      </c>
    </row>
    <row r="59" spans="6:9" x14ac:dyDescent="0.3">
      <c r="F59" s="126"/>
      <c r="G59" s="126"/>
      <c r="H59" s="126"/>
      <c r="I59" s="126"/>
    </row>
    <row r="60" spans="6:9" ht="15.6" x14ac:dyDescent="0.3">
      <c r="F60" s="13"/>
      <c r="G60" s="13"/>
      <c r="H60" s="14"/>
      <c r="I60" s="14"/>
    </row>
    <row r="61" spans="6:9" x14ac:dyDescent="0.3">
      <c r="F61" s="126" t="s">
        <v>223</v>
      </c>
      <c r="G61" s="126"/>
      <c r="H61" s="126"/>
      <c r="I61" s="126">
        <f>SUM(I43+I44+I45+I46)</f>
        <v>0</v>
      </c>
    </row>
    <row r="62" spans="6:9" x14ac:dyDescent="0.3">
      <c r="F62" s="126"/>
      <c r="G62" s="126"/>
      <c r="H62" s="126"/>
      <c r="I62" s="126"/>
    </row>
    <row r="63" spans="6:9" ht="15.6" x14ac:dyDescent="0.3">
      <c r="F63" s="13"/>
      <c r="G63" s="13"/>
      <c r="H63" s="14"/>
      <c r="I63" s="14"/>
    </row>
    <row r="64" spans="6:9" x14ac:dyDescent="0.3">
      <c r="F64" s="125" t="s">
        <v>230</v>
      </c>
      <c r="G64" s="125"/>
      <c r="H64" s="125"/>
      <c r="I64" s="98">
        <f>SUM(I49+I52+I55+I58+I61)</f>
        <v>0</v>
      </c>
    </row>
    <row r="65" spans="6:9" x14ac:dyDescent="0.3">
      <c r="F65" s="125"/>
      <c r="G65" s="125"/>
      <c r="H65" s="125"/>
      <c r="I65" s="98"/>
    </row>
  </sheetData>
  <sheetProtection algorithmName="SHA-512" hashValue="0nYuy6s2NPqKCEaRqj6GKebPFtQRab4Y6DWCf8aORtOA2lmCDulRwI2AhnJKc/ZPnxJ0OiFVa+HHiaSZOyNpEQ==" saltValue="uhRUlz0kqKT88NZznkqxZg==" spinCount="100000" sheet="1" selectLockedCells="1"/>
  <mergeCells count="58">
    <mergeCell ref="A45:E45"/>
    <mergeCell ref="A46:E46"/>
    <mergeCell ref="A42:E42"/>
    <mergeCell ref="A43:E43"/>
    <mergeCell ref="A44:E44"/>
    <mergeCell ref="A35:E35"/>
    <mergeCell ref="A36:E36"/>
    <mergeCell ref="A37:E37"/>
    <mergeCell ref="A38:E38"/>
    <mergeCell ref="A39:E39"/>
    <mergeCell ref="A26:E26"/>
    <mergeCell ref="A31:E31"/>
    <mergeCell ref="A32:E32"/>
    <mergeCell ref="A33:E33"/>
    <mergeCell ref="A34:E34"/>
    <mergeCell ref="A20:E20"/>
    <mergeCell ref="A16:E16"/>
    <mergeCell ref="A23:E23"/>
    <mergeCell ref="A24:E24"/>
    <mergeCell ref="A25:E25"/>
    <mergeCell ref="F61:H62"/>
    <mergeCell ref="I64:I65"/>
    <mergeCell ref="F64:H65"/>
    <mergeCell ref="A17:E17"/>
    <mergeCell ref="I49:I50"/>
    <mergeCell ref="I52:I53"/>
    <mergeCell ref="I55:I56"/>
    <mergeCell ref="I58:I59"/>
    <mergeCell ref="I61:I62"/>
    <mergeCell ref="F49:H50"/>
    <mergeCell ref="F52:H53"/>
    <mergeCell ref="F55:H56"/>
    <mergeCell ref="F58:H59"/>
    <mergeCell ref="A47:I48"/>
    <mergeCell ref="A18:E18"/>
    <mergeCell ref="A27:E27"/>
    <mergeCell ref="H1:I1"/>
    <mergeCell ref="O17:X20"/>
    <mergeCell ref="O4:X8"/>
    <mergeCell ref="O33:X33"/>
    <mergeCell ref="O36:X36"/>
    <mergeCell ref="O23:X27"/>
    <mergeCell ref="O42:X46"/>
    <mergeCell ref="A2:E2"/>
    <mergeCell ref="A13:E13"/>
    <mergeCell ref="A30:E30"/>
    <mergeCell ref="O37:X37"/>
    <mergeCell ref="A10:E10"/>
    <mergeCell ref="A4:E4"/>
    <mergeCell ref="A3:E3"/>
    <mergeCell ref="A9:E9"/>
    <mergeCell ref="A5:E5"/>
    <mergeCell ref="A6:E6"/>
    <mergeCell ref="A7:E7"/>
    <mergeCell ref="A8:E8"/>
    <mergeCell ref="A19:E19"/>
    <mergeCell ref="A14:E14"/>
    <mergeCell ref="A15:E15"/>
  </mergeCells>
  <dataValidations count="4">
    <dataValidation type="list" allowBlank="1" showInputMessage="1" showErrorMessage="1" sqref="F37" xr:uid="{00000000-0002-0000-0500-000000000000}">
      <formula1>$N$3:$N$7</formula1>
    </dataValidation>
    <dataValidation type="list" allowBlank="1" showInputMessage="1" showErrorMessage="1" sqref="F36" xr:uid="{00000000-0002-0000-0500-000001000000}">
      <formula1>$N$3:$N$6</formula1>
    </dataValidation>
    <dataValidation type="list" allowBlank="1" showInputMessage="1" showErrorMessage="1" sqref="F3 F46 F45 F44 F43 F38:F39 F34:F35 F31:F32 F27 F26 F25 F24 F14:F20 F5:F10" xr:uid="{00000000-0002-0000-0500-000002000000}">
      <formula1>$M$3</formula1>
    </dataValidation>
    <dataValidation type="list" allowBlank="1" showInputMessage="1" showErrorMessage="1" sqref="F33" xr:uid="{00000000-0002-0000-0500-000003000000}">
      <formula1>$N$1:$N$7</formula1>
    </dataValidation>
  </dataValidations>
  <pageMargins left="0.7" right="0.7" top="0.75" bottom="0.75" header="0.3" footer="0.3"/>
  <pageSetup orientation="portrait" verticalDpi="300" r:id="rId1"/>
  <rowBreaks count="1" manualBreakCount="1">
    <brk id="27" max="16383" man="1"/>
  </rowBreaks>
  <ignoredErrors>
    <ignoredError sqref="I33"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sheetPr>
  <dimension ref="A1"/>
  <sheetViews>
    <sheetView showGridLines="0" workbookViewId="0">
      <selection activeCell="X4" sqref="X4"/>
    </sheetView>
  </sheetViews>
  <sheetFormatPr defaultRowHeight="14.4" x14ac:dyDescent="0.3"/>
  <sheetData/>
  <sheetProtection algorithmName="SHA-512" hashValue="VkwflDxPIWv+/wF0tEPVf6wZwnm0v36blyXIuUuArUyykK6HL/CZSWjJjK/rTsGXBqozmsQJ4UPf8IfxUVZvgw==" saltValue="pIVDG1wC4TkS1aoQPljA4g==" spinCount="100000" sheet="1" objects="1" scenarios="1" selectLockedCells="1" selectUnlockedCells="1"/>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C9BD488E0E34B64E95E12FA6E2AEE7E9" ma:contentTypeVersion="1" ma:contentTypeDescription="Create a new document." ma:contentTypeScope="" ma:versionID="dad781e628a7328e82c2412b535f6ebc">
  <xsd:schema xmlns:xsd="http://www.w3.org/2001/XMLSchema" xmlns:xs="http://www.w3.org/2001/XMLSchema" xmlns:p="http://schemas.microsoft.com/office/2006/metadata/properties" xmlns:ns3="f0d0f136-979e-46ac-b76e-915e16b083d4" targetNamespace="http://schemas.microsoft.com/office/2006/metadata/properties" ma:root="true" ma:fieldsID="c8463fa9148b6d0cf2bb8f954183f0a8" ns3:_="">
    <xsd:import namespace="f0d0f136-979e-46ac-b76e-915e16b083d4"/>
    <xsd:element name="properties">
      <xsd:complexType>
        <xsd:sequence>
          <xsd:element name="documentManagement">
            <xsd:complexType>
              <xsd:all>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d0f136-979e-46ac-b76e-915e16b083d4"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CF77207-73AC-4CAF-8FAC-F1045E9D0D48}">
  <ds:schemaRef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f0d0f136-979e-46ac-b76e-915e16b083d4"/>
    <ds:schemaRef ds:uri="http://www.w3.org/XML/1998/namespace"/>
  </ds:schemaRefs>
</ds:datastoreItem>
</file>

<file path=customXml/itemProps2.xml><?xml version="1.0" encoding="utf-8"?>
<ds:datastoreItem xmlns:ds="http://schemas.openxmlformats.org/officeDocument/2006/customXml" ds:itemID="{DFCA552E-6FBF-4C8B-AA23-88B15090DF2C}">
  <ds:schemaRefs>
    <ds:schemaRef ds:uri="http://schemas.microsoft.com/sharepoint/v3/contenttype/forms"/>
  </ds:schemaRefs>
</ds:datastoreItem>
</file>

<file path=customXml/itemProps3.xml><?xml version="1.0" encoding="utf-8"?>
<ds:datastoreItem xmlns:ds="http://schemas.openxmlformats.org/officeDocument/2006/customXml" ds:itemID="{E7627DDB-FBC6-4CD7-9115-2AC4FCEB140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d0f136-979e-46ac-b76e-915e16b083d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1 - Directions</vt:lpstr>
      <vt:lpstr>2 - Standard Chapter</vt:lpstr>
      <vt:lpstr>3 - Rating Summary</vt:lpstr>
      <vt:lpstr>4 - Growing Leaders</vt:lpstr>
      <vt:lpstr>5 - Building Communities</vt:lpstr>
      <vt:lpstr>6 - Strengthening Agriculture</vt:lpstr>
      <vt:lpstr>Committee Descriptions</vt:lpstr>
      <vt:lpstr>'3 - Rating Summary'!Print_Area</vt:lpstr>
      <vt:lpstr>'4 - Growing Leaders'!Print_Area</vt:lpstr>
      <vt:lpstr>'5 - Building Communities'!Print_Area</vt:lpstr>
      <vt:lpstr>'6 - Strengthening Agriculture'!Print_Area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brandonkdavis</dc:creator>
  <cp:lastModifiedBy>Chaliff, Matt - Division of Student Transition and Car</cp:lastModifiedBy>
  <cp:lastPrinted>2020-09-21T15:00:59Z</cp:lastPrinted>
  <dcterms:created xsi:type="dcterms:W3CDTF">2015-02-08T16:00:01Z</dcterms:created>
  <dcterms:modified xsi:type="dcterms:W3CDTF">2024-01-04T20:34:30Z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0x010100C9BD488E0E34B64E95E12FA6E2AEE7E9</vt:lpwstr>
  </property>
</Properties>
</file>