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<sst xmlns="http://schemas.openxmlformats.org/spreadsheetml/2006/main" count="129" uniqueCount="127">
  <si>
    <t>Chapter</t>
  </si>
  <si>
    <t>Students</t>
  </si>
  <si>
    <t>Total</t>
  </si>
  <si>
    <t>Front</t>
  </si>
  <si>
    <t>Back</t>
  </si>
  <si>
    <t>Team Total</t>
  </si>
  <si>
    <t>Team Rank</t>
  </si>
  <si>
    <t>Ind. Rank</t>
  </si>
  <si>
    <t>Breckinridge County</t>
  </si>
  <si>
    <t>Calloway County</t>
  </si>
  <si>
    <t>Cumberland County</t>
  </si>
  <si>
    <t>East Carter</t>
  </si>
  <si>
    <t>Pendleton County</t>
  </si>
  <si>
    <t>Spencer County</t>
  </si>
  <si>
    <t>Webster County</t>
  </si>
  <si>
    <t>West Carter</t>
  </si>
  <si>
    <t>Caldwell County</t>
  </si>
  <si>
    <t>Carlisle County</t>
  </si>
  <si>
    <t>Locust Trace</t>
  </si>
  <si>
    <t>Montgomery County</t>
  </si>
  <si>
    <t>Robertson County</t>
  </si>
  <si>
    <t>Boyle County</t>
  </si>
  <si>
    <t>Harrison County</t>
  </si>
  <si>
    <t>Madisonville North</t>
  </si>
  <si>
    <t>Marion County</t>
  </si>
  <si>
    <t>Metcalfe County</t>
  </si>
  <si>
    <t>Monroe County</t>
  </si>
  <si>
    <t>Rockcastle County</t>
  </si>
  <si>
    <t>Taylor County</t>
  </si>
  <si>
    <t>Western Hills</t>
  </si>
  <si>
    <t>Henderson County</t>
  </si>
  <si>
    <t>Whitely County</t>
  </si>
  <si>
    <t>Trey Elliott</t>
  </si>
  <si>
    <t>Austin Thompson</t>
  </si>
  <si>
    <t>Avery Stone</t>
  </si>
  <si>
    <t>Caleb Claxon</t>
  </si>
  <si>
    <t>Savannah Gosney</t>
  </si>
  <si>
    <t>Cody Dawson</t>
  </si>
  <si>
    <t>Collin Galligher</t>
  </si>
  <si>
    <t>Abby Henderson</t>
  </si>
  <si>
    <t>Nate Hanshaw</t>
  </si>
  <si>
    <t>Chandler Easterling</t>
  </si>
  <si>
    <t>Jeremiah James</t>
  </si>
  <si>
    <t>Jackson Davis</t>
  </si>
  <si>
    <t>Seth Felts</t>
  </si>
  <si>
    <t>Audrey Francis</t>
  </si>
  <si>
    <t>Jamie Howard</t>
  </si>
  <si>
    <t>Joy Frith</t>
  </si>
  <si>
    <t>Tiffany McGuire</t>
  </si>
  <si>
    <t>Hope Holbrook</t>
  </si>
  <si>
    <t>Madison Pride</t>
  </si>
  <si>
    <t>Leeann Jones</t>
  </si>
  <si>
    <t>Trent Farmer</t>
  </si>
  <si>
    <t>Randall Mattingly</t>
  </si>
  <si>
    <t>Phoebe Ward</t>
  </si>
  <si>
    <t>Isaak Jeffries</t>
  </si>
  <si>
    <t>Nick Young</t>
  </si>
  <si>
    <t>Bailey Whitfell</t>
  </si>
  <si>
    <t>Shaylynn McHellar</t>
  </si>
  <si>
    <t>Alexis Sosh</t>
  </si>
  <si>
    <t>Sarah Randall</t>
  </si>
  <si>
    <t>Megan Johnston</t>
  </si>
  <si>
    <t>Daniel McQuerry</t>
  </si>
  <si>
    <t>Cole Deweese</t>
  </si>
  <si>
    <t>Laiken Ellagood</t>
  </si>
  <si>
    <t>Christina O'Daniel</t>
  </si>
  <si>
    <t>Taylor Davis</t>
  </si>
  <si>
    <t>Jacob Vaughn</t>
  </si>
  <si>
    <t>Allissa Vandiver</t>
  </si>
  <si>
    <t>Salle Stoveall</t>
  </si>
  <si>
    <t>Bailey Holmes</t>
  </si>
  <si>
    <t>Cory Ramage</t>
  </si>
  <si>
    <t>Daniely Murphy</t>
  </si>
  <si>
    <t>Mas William</t>
  </si>
  <si>
    <t>Will Hicks</t>
  </si>
  <si>
    <t>Ethan Sutton</t>
  </si>
  <si>
    <t>Isaac Roundtree</t>
  </si>
  <si>
    <t>Aaron Gibbs</t>
  </si>
  <si>
    <t>Fisher Barton</t>
  </si>
  <si>
    <t>Jakob Furnish</t>
  </si>
  <si>
    <t>Hannah Perkins</t>
  </si>
  <si>
    <t>Kelton Maddox</t>
  </si>
  <si>
    <t>Kory Beth Whitehead</t>
  </si>
  <si>
    <t>John Lankford</t>
  </si>
  <si>
    <t>Clayton Holder</t>
  </si>
  <si>
    <t>Ray Long</t>
  </si>
  <si>
    <t>Alaina Collins</t>
  </si>
  <si>
    <t>Will Benson</t>
  </si>
  <si>
    <t>Carson Chapman</t>
  </si>
  <si>
    <t>Caden Emerson</t>
  </si>
  <si>
    <t>Tanner Hicks</t>
  </si>
  <si>
    <t>Riley Warner</t>
  </si>
  <si>
    <t>Brooke Short</t>
  </si>
  <si>
    <t>Jacob Arnett</t>
  </si>
  <si>
    <t>Zach Hall</t>
  </si>
  <si>
    <t>Chris Shaw</t>
  </si>
  <si>
    <t>John Linkous</t>
  </si>
  <si>
    <t>Mallory Russell</t>
  </si>
  <si>
    <t>Jayden Perry</t>
  </si>
  <si>
    <t>Sara Beard</t>
  </si>
  <si>
    <t>Ryan Underwood</t>
  </si>
  <si>
    <t>Hannah Keith</t>
  </si>
  <si>
    <t>Stone Perkins</t>
  </si>
  <si>
    <t>Lauren Riley</t>
  </si>
  <si>
    <t>Ethan Watkins</t>
  </si>
  <si>
    <t>Savannah Owens</t>
  </si>
  <si>
    <t>Kelly Baird</t>
  </si>
  <si>
    <t>Josh Hall</t>
  </si>
  <si>
    <t>Tyler Moehrkey</t>
  </si>
  <si>
    <t>Sam Cooper</t>
  </si>
  <si>
    <t>Cameron Trailer</t>
  </si>
  <si>
    <t>Shelton Cansler</t>
  </si>
  <si>
    <t>Makayla Darnell</t>
  </si>
  <si>
    <t>Mackenzie Smiley</t>
  </si>
  <si>
    <t>Hunter Adams</t>
  </si>
  <si>
    <t>Hailey Nelson</t>
  </si>
  <si>
    <t>Lizzie Bates</t>
  </si>
  <si>
    <t>Kitacahon Pimsiri</t>
  </si>
  <si>
    <t>Molly Hester</t>
  </si>
  <si>
    <t>Abri Roberts</t>
  </si>
  <si>
    <t>Kelli Hendricks</t>
  </si>
  <si>
    <t>Andrew Unthank</t>
  </si>
  <si>
    <t>Nate Blanford</t>
  </si>
  <si>
    <t>Lani Mitchell</t>
  </si>
  <si>
    <t>Shane Mooney</t>
  </si>
  <si>
    <t>Walter Steely</t>
  </si>
  <si>
    <t>Briley Anderson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</si>
</sst>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100">
      <selection activeCell="K127" sqref="K127"/>
    </sheetView>
  </sheetViews>
  <sheetFormatPr defaultColWidth="9.140625" defaultRowHeight="12.75"/>
  <cols>
    <col min="1" max="1" width="18.00390625" style="55" customWidth="1"/>
    <col min="2" max="2" width="22.28125" style="55" customWidth="1"/>
    <col min="3" max="3" width="10.00390625" style="55" customWidth="1"/>
    <col min="4" max="4" width="5.421875" style="55" bestFit="1" customWidth="1"/>
    <col min="5" max="5" width="11.00390625" style="0" customWidth="1"/>
    <col min="6" max="6" width="9.57421875" style="18" bestFit="1" customWidth="1"/>
    <col min="7" max="7" width="11.28125" style="0" bestFit="1" customWidth="1"/>
    <col min="8" max="9" width="0" style="0" hidden="1" customWidth="1"/>
    <col min="10" max="10" width="11.28125" style="18" bestFit="1" customWidth="1"/>
  </cols>
  <sheetData>
    <row r="1" spans="1:10" ht="12.75">
      <c r="A1" s="56" t="s">
        <v>0</v>
      </c>
      <c r="B1" s="57" t="s">
        <v>1</v>
      </c>
      <c r="C1" s="57" t="s">
        <v>3</v>
      </c>
      <c r="D1" s="57" t="s">
        <v>4</v>
      </c>
      <c r="E1" s="9" t="s">
        <v>2</v>
      </c>
      <c r="F1" s="19" t="s">
        <v>7</v>
      </c>
      <c r="G1" s="10" t="s">
        <v>5</v>
      </c>
      <c r="J1" s="18" t="s">
        <v>6</v>
      </c>
    </row>
    <row r="2" spans="1:10" ht="12.75">
      <c r="A2" s="29" t="s">
        <v>21</v>
      </c>
      <c r="B2" s="30" t="s">
        <v>59</v>
      </c>
      <c r="C2" s="29">
        <v>259</v>
      </c>
      <c r="D2" s="30"/>
      <c r="E2" s="6">
        <f>C2+D2</f>
        <v>259</v>
      </c>
      <c r="F2" s="20">
        <f>RANK(E2,$E$2:$E$124,0)</f>
        <v>28</v>
      </c>
      <c r="G2" s="1">
        <f>SUM(E2:E5)-MIN(E2:E5)</f>
        <v>769</v>
      </c>
      <c r="H2">
        <f>RANK(G2,$G$2:$G$124,0)</f>
        <v>12</v>
      </c>
      <c r="I2">
        <f>RANK(E2,$E$2:$E$124,0)</f>
        <v>28</v>
      </c>
      <c r="J2" s="18">
        <f>RANK(G2,$G$2:$G$124,0)</f>
        <v>12</v>
      </c>
    </row>
    <row r="3" spans="1:9" ht="12.75">
      <c r="A3" s="31"/>
      <c r="B3" s="32" t="s">
        <v>60</v>
      </c>
      <c r="C3" s="33">
        <v>256</v>
      </c>
      <c r="D3" s="32"/>
      <c r="E3" s="6">
        <f aca="true" t="shared" si="0" ref="E3:E66">C3+D3</f>
        <v>256</v>
      </c>
      <c r="F3" s="20">
        <f>RANK(E3,$E$2:$E$124,0)</f>
        <v>35</v>
      </c>
      <c r="G3" s="3"/>
      <c r="I3">
        <f aca="true" t="shared" si="1" ref="I3:I66">RANK(E3,$E$2:$E$124,0)</f>
        <v>35</v>
      </c>
    </row>
    <row r="4" spans="1:9" ht="12.75">
      <c r="A4" s="34"/>
      <c r="B4" s="35" t="s">
        <v>61</v>
      </c>
      <c r="C4" s="36">
        <v>247</v>
      </c>
      <c r="D4" s="35"/>
      <c r="E4" s="6">
        <f t="shared" si="0"/>
        <v>247</v>
      </c>
      <c r="F4" s="20">
        <f>RANK(E4,$E$2:$E$124,0)</f>
        <v>49</v>
      </c>
      <c r="G4" s="3"/>
      <c r="I4">
        <f t="shared" si="1"/>
        <v>49</v>
      </c>
    </row>
    <row r="5" spans="1:9" ht="12.75">
      <c r="A5" s="37"/>
      <c r="B5" s="38" t="s">
        <v>62</v>
      </c>
      <c r="C5" s="39">
        <v>254</v>
      </c>
      <c r="D5" s="38"/>
      <c r="E5" s="6">
        <f t="shared" si="0"/>
        <v>254</v>
      </c>
      <c r="F5" s="20">
        <f>RANK(E5,$E$2:$E$124,0)</f>
        <v>38</v>
      </c>
      <c r="G5" s="5"/>
      <c r="I5">
        <f t="shared" si="1"/>
        <v>38</v>
      </c>
    </row>
    <row r="6" spans="1:7" ht="12.75">
      <c r="A6" s="40"/>
      <c r="B6" s="41"/>
      <c r="C6" s="40"/>
      <c r="D6" s="41"/>
      <c r="E6" s="6"/>
      <c r="F6" s="21"/>
      <c r="G6" s="17"/>
    </row>
    <row r="7" spans="1:10" ht="12.75">
      <c r="A7" s="33" t="s">
        <v>8</v>
      </c>
      <c r="B7" s="35" t="s">
        <v>55</v>
      </c>
      <c r="C7" s="36">
        <v>221</v>
      </c>
      <c r="D7" s="35"/>
      <c r="E7" s="6">
        <f t="shared" si="0"/>
        <v>221</v>
      </c>
      <c r="F7" s="20">
        <f>RANK(E7,$E$2:$E$124,0)</f>
        <v>75</v>
      </c>
      <c r="G7" s="1">
        <f>SUM(E7:E10)-MIN(E7:E10)</f>
        <v>628</v>
      </c>
      <c r="H7">
        <f>RANK(G7,$G$2:$G$124,0)</f>
        <v>24</v>
      </c>
      <c r="I7">
        <f t="shared" si="1"/>
        <v>75</v>
      </c>
      <c r="J7" s="18">
        <f>RANK(G7,$G$2:$G$124,0)</f>
        <v>24</v>
      </c>
    </row>
    <row r="8" spans="1:9" ht="12.75">
      <c r="A8" s="34"/>
      <c r="B8" s="35" t="s">
        <v>56</v>
      </c>
      <c r="C8" s="36">
        <v>183</v>
      </c>
      <c r="D8" s="35"/>
      <c r="E8" s="6">
        <f t="shared" si="0"/>
        <v>183</v>
      </c>
      <c r="F8" s="20">
        <f>RANK(E8,$E$2:$E$124,0)</f>
        <v>93</v>
      </c>
      <c r="G8" s="3"/>
      <c r="I8">
        <f t="shared" si="1"/>
        <v>93</v>
      </c>
    </row>
    <row r="9" spans="1:9" ht="12.75">
      <c r="A9" s="31"/>
      <c r="B9" s="35" t="s">
        <v>57</v>
      </c>
      <c r="C9" s="36">
        <v>186</v>
      </c>
      <c r="D9" s="35"/>
      <c r="E9" s="6">
        <f t="shared" si="0"/>
        <v>186</v>
      </c>
      <c r="F9" s="20">
        <f>RANK(E9,$E$2:$E$124,0)</f>
        <v>91</v>
      </c>
      <c r="G9" s="3"/>
      <c r="I9">
        <f t="shared" si="1"/>
        <v>91</v>
      </c>
    </row>
    <row r="10" spans="1:9" ht="12.75">
      <c r="A10" s="42"/>
      <c r="B10" s="43" t="s">
        <v>58</v>
      </c>
      <c r="C10" s="44">
        <v>221</v>
      </c>
      <c r="D10" s="43"/>
      <c r="E10" s="6">
        <f t="shared" si="0"/>
        <v>221</v>
      </c>
      <c r="F10" s="20">
        <f>RANK(E10,$E$2:$E$124,0)</f>
        <v>75</v>
      </c>
      <c r="G10" s="5"/>
      <c r="I10">
        <f t="shared" si="1"/>
        <v>75</v>
      </c>
    </row>
    <row r="11" spans="1:7" ht="12.75">
      <c r="A11" s="45"/>
      <c r="B11" s="46"/>
      <c r="C11" s="45"/>
      <c r="D11" s="46"/>
      <c r="E11" s="6"/>
      <c r="F11" s="22"/>
      <c r="G11" s="12"/>
    </row>
    <row r="12" spans="1:10" ht="12.75">
      <c r="A12" s="29" t="s">
        <v>16</v>
      </c>
      <c r="B12" s="30" t="s">
        <v>110</v>
      </c>
      <c r="C12" s="29">
        <v>272</v>
      </c>
      <c r="D12" s="30"/>
      <c r="E12" s="6">
        <f t="shared" si="0"/>
        <v>272</v>
      </c>
      <c r="F12" s="20">
        <f>RANK(E12,$E$2:$E$124,0)</f>
        <v>11</v>
      </c>
      <c r="G12" s="1">
        <f>SUM(E12:E15)-MIN(E12:E15)</f>
        <v>791</v>
      </c>
      <c r="H12">
        <f>RANK(G12,$G$2:$G$124,0)</f>
        <v>7</v>
      </c>
      <c r="I12">
        <f t="shared" si="1"/>
        <v>11</v>
      </c>
      <c r="J12" s="18">
        <f>RANK(G12,$G$2:$G$124,0)</f>
        <v>7</v>
      </c>
    </row>
    <row r="13" spans="1:9" ht="12.75">
      <c r="A13" s="34"/>
      <c r="B13" s="35" t="s">
        <v>111</v>
      </c>
      <c r="C13" s="36">
        <v>250</v>
      </c>
      <c r="D13" s="35"/>
      <c r="E13" s="6">
        <f t="shared" si="0"/>
        <v>250</v>
      </c>
      <c r="F13" s="20">
        <f>RANK(E13,$E$2:$E$124,0)</f>
        <v>41</v>
      </c>
      <c r="G13" s="3"/>
      <c r="I13">
        <f t="shared" si="1"/>
        <v>41</v>
      </c>
    </row>
    <row r="14" spans="1:9" ht="12.75">
      <c r="A14" s="31"/>
      <c r="B14" s="35" t="s">
        <v>112</v>
      </c>
      <c r="C14" s="36">
        <v>250</v>
      </c>
      <c r="D14" s="35"/>
      <c r="E14" s="6">
        <f t="shared" si="0"/>
        <v>250</v>
      </c>
      <c r="F14" s="20">
        <f>RANK(E14,$E$2:$E$124,0)</f>
        <v>41</v>
      </c>
      <c r="G14" s="16"/>
      <c r="I14">
        <f t="shared" si="1"/>
        <v>41</v>
      </c>
    </row>
    <row r="15" spans="1:9" ht="12.75">
      <c r="A15" s="42"/>
      <c r="B15" s="43" t="s">
        <v>113</v>
      </c>
      <c r="C15" s="44">
        <v>269</v>
      </c>
      <c r="D15" s="43"/>
      <c r="E15" s="6">
        <f t="shared" si="0"/>
        <v>269</v>
      </c>
      <c r="F15" s="20">
        <f>RANK(E15,$E$2:$E$124,0)</f>
        <v>13</v>
      </c>
      <c r="G15" s="5"/>
      <c r="I15">
        <f t="shared" si="1"/>
        <v>13</v>
      </c>
    </row>
    <row r="16" spans="1:7" ht="12.75">
      <c r="A16" s="45"/>
      <c r="B16" s="46"/>
      <c r="C16" s="45"/>
      <c r="D16" s="46"/>
      <c r="E16" s="6"/>
      <c r="F16" s="22"/>
      <c r="G16" s="12"/>
    </row>
    <row r="17" spans="1:10" ht="12.75">
      <c r="A17" s="29" t="s">
        <v>9</v>
      </c>
      <c r="B17" s="30" t="s">
        <v>87</v>
      </c>
      <c r="C17" s="29">
        <v>217</v>
      </c>
      <c r="D17" s="30"/>
      <c r="E17" s="6">
        <f t="shared" si="0"/>
        <v>217</v>
      </c>
      <c r="F17" s="20">
        <f>RANK(E17,$E$2:$E$124,0)</f>
        <v>81</v>
      </c>
      <c r="G17" s="1">
        <f>SUM(E17:E20)-MIN(E17:E20)</f>
        <v>730</v>
      </c>
      <c r="H17">
        <f>RANK(G17,$G$2:$G$124,0)</f>
        <v>16</v>
      </c>
      <c r="I17">
        <f t="shared" si="1"/>
        <v>81</v>
      </c>
      <c r="J17" s="18">
        <f>RANK(G17,$G$2:$G$124,0)</f>
        <v>16</v>
      </c>
    </row>
    <row r="18" spans="1:9" ht="12.75">
      <c r="A18" s="34"/>
      <c r="B18" s="35" t="s">
        <v>88</v>
      </c>
      <c r="C18" s="36">
        <v>250</v>
      </c>
      <c r="D18" s="35"/>
      <c r="E18" s="6">
        <f t="shared" si="0"/>
        <v>250</v>
      </c>
      <c r="F18" s="20">
        <f>RANK(E18,$E$2:$E$124,0)</f>
        <v>41</v>
      </c>
      <c r="G18" s="3"/>
      <c r="I18">
        <f t="shared" si="1"/>
        <v>41</v>
      </c>
    </row>
    <row r="19" spans="1:9" ht="12.75">
      <c r="A19" s="31"/>
      <c r="B19" s="35" t="s">
        <v>89</v>
      </c>
      <c r="C19" s="36">
        <v>233</v>
      </c>
      <c r="D19" s="35"/>
      <c r="E19" s="6">
        <f t="shared" si="0"/>
        <v>233</v>
      </c>
      <c r="F19" s="20">
        <f>RANK(E19,$E$2:$E$124,0)</f>
        <v>66</v>
      </c>
      <c r="G19" s="3"/>
      <c r="I19">
        <f t="shared" si="1"/>
        <v>66</v>
      </c>
    </row>
    <row r="20" spans="1:9" ht="12.75">
      <c r="A20" s="42"/>
      <c r="B20" s="43" t="s">
        <v>90</v>
      </c>
      <c r="C20" s="44">
        <v>247</v>
      </c>
      <c r="D20" s="43"/>
      <c r="E20" s="6">
        <f t="shared" si="0"/>
        <v>247</v>
      </c>
      <c r="F20" s="20">
        <f>RANK(E20,$E$2:$E$124,0)</f>
        <v>49</v>
      </c>
      <c r="G20" s="5"/>
      <c r="I20">
        <f t="shared" si="1"/>
        <v>49</v>
      </c>
    </row>
    <row r="21" spans="1:7" ht="12.75">
      <c r="A21" s="45"/>
      <c r="B21" s="46"/>
      <c r="C21" s="45"/>
      <c r="D21" s="46"/>
      <c r="E21" s="6"/>
      <c r="F21" s="22"/>
      <c r="G21" s="12"/>
    </row>
    <row r="22" spans="1:10" ht="12.75">
      <c r="A22" s="29" t="s">
        <v>17</v>
      </c>
      <c r="B22" s="30" t="s">
        <v>63</v>
      </c>
      <c r="C22" s="29">
        <v>227</v>
      </c>
      <c r="D22" s="30"/>
      <c r="E22" s="6">
        <f t="shared" si="0"/>
        <v>227</v>
      </c>
      <c r="F22" s="20">
        <f>RANK(E22,$E$2:$E$124,0)</f>
        <v>69</v>
      </c>
      <c r="G22" s="1">
        <f>SUM(E22:E25)-MIN(E22:E25)</f>
        <v>713</v>
      </c>
      <c r="H22">
        <f>RANK(G22,$G$2:$G$124,0)</f>
        <v>19</v>
      </c>
      <c r="I22">
        <f t="shared" si="1"/>
        <v>69</v>
      </c>
      <c r="J22" s="18">
        <f>RANK(G22,$G$2:$G$124,0)</f>
        <v>19</v>
      </c>
    </row>
    <row r="23" spans="1:9" ht="12.75">
      <c r="A23" s="34"/>
      <c r="B23" s="35" t="s">
        <v>64</v>
      </c>
      <c r="C23" s="36">
        <v>207</v>
      </c>
      <c r="D23" s="35"/>
      <c r="E23" s="6">
        <f t="shared" si="0"/>
        <v>207</v>
      </c>
      <c r="F23" s="20">
        <f>RANK(E23,$E$2:$E$124,0)</f>
        <v>89</v>
      </c>
      <c r="G23" s="3"/>
      <c r="I23">
        <f t="shared" si="1"/>
        <v>89</v>
      </c>
    </row>
    <row r="24" spans="1:9" ht="12.75">
      <c r="A24" s="31"/>
      <c r="B24" s="35" t="s">
        <v>65</v>
      </c>
      <c r="C24" s="36">
        <v>213</v>
      </c>
      <c r="D24" s="35"/>
      <c r="E24" s="6">
        <f t="shared" si="0"/>
        <v>213</v>
      </c>
      <c r="F24" s="20">
        <f>RANK(E24,$E$2:$E$124,0)</f>
        <v>85</v>
      </c>
      <c r="G24" s="3"/>
      <c r="I24">
        <f t="shared" si="1"/>
        <v>85</v>
      </c>
    </row>
    <row r="25" spans="1:9" ht="12.75">
      <c r="A25" s="42"/>
      <c r="B25" s="43" t="s">
        <v>66</v>
      </c>
      <c r="C25" s="44">
        <v>273</v>
      </c>
      <c r="D25" s="43"/>
      <c r="E25" s="6">
        <f t="shared" si="0"/>
        <v>273</v>
      </c>
      <c r="F25" s="20">
        <f>RANK(E25,$E$2:$E$124,0)</f>
        <v>9</v>
      </c>
      <c r="G25" s="5"/>
      <c r="I25">
        <f t="shared" si="1"/>
        <v>9</v>
      </c>
    </row>
    <row r="26" spans="1:7" ht="12.75">
      <c r="A26" s="45"/>
      <c r="B26" s="46"/>
      <c r="C26" s="45"/>
      <c r="D26" s="46"/>
      <c r="E26" s="6"/>
      <c r="F26" s="22"/>
      <c r="G26" s="12"/>
    </row>
    <row r="27" spans="1:10" ht="12.75">
      <c r="A27" s="29" t="s">
        <v>10</v>
      </c>
      <c r="B27" s="30" t="s">
        <v>103</v>
      </c>
      <c r="C27" s="29">
        <v>259</v>
      </c>
      <c r="D27" s="30"/>
      <c r="E27" s="6">
        <f t="shared" si="0"/>
        <v>259</v>
      </c>
      <c r="F27" s="20">
        <f>RANK(E27,$E$2:$E$124,0)</f>
        <v>28</v>
      </c>
      <c r="G27" s="1">
        <f>SUM(E27:E30)-MIN(E27:E30)</f>
        <v>800</v>
      </c>
      <c r="H27">
        <f>RANK(G27,$G$2:$G$124,0)</f>
        <v>5</v>
      </c>
      <c r="I27">
        <f t="shared" si="1"/>
        <v>28</v>
      </c>
      <c r="J27" s="18">
        <f>RANK(G27,$G$2:$G$124,0)</f>
        <v>5</v>
      </c>
    </row>
    <row r="28" spans="1:9" ht="12.75">
      <c r="A28" s="34"/>
      <c r="B28" s="35" t="s">
        <v>126</v>
      </c>
      <c r="C28" s="36">
        <v>268</v>
      </c>
      <c r="D28" s="35"/>
      <c r="E28" s="6">
        <f t="shared" si="0"/>
        <v>268</v>
      </c>
      <c r="F28" s="20">
        <f>RANK(E28,$E$2:$E$124,0)</f>
        <v>15</v>
      </c>
      <c r="G28" s="3"/>
      <c r="I28">
        <f t="shared" si="1"/>
        <v>15</v>
      </c>
    </row>
    <row r="29" spans="1:9" ht="12.75">
      <c r="A29" s="31"/>
      <c r="B29" s="35" t="s">
        <v>104</v>
      </c>
      <c r="C29" s="36">
        <v>273</v>
      </c>
      <c r="D29" s="35"/>
      <c r="E29" s="6">
        <f t="shared" si="0"/>
        <v>273</v>
      </c>
      <c r="F29" s="20">
        <f>RANK(E29,$E$2:$E$124,0)</f>
        <v>9</v>
      </c>
      <c r="G29" s="3"/>
      <c r="I29">
        <f t="shared" si="1"/>
        <v>9</v>
      </c>
    </row>
    <row r="30" spans="1:9" ht="12.75">
      <c r="A30" s="42"/>
      <c r="B30" s="43" t="s">
        <v>105</v>
      </c>
      <c r="C30" s="44">
        <v>211</v>
      </c>
      <c r="D30" s="43"/>
      <c r="E30" s="6">
        <f t="shared" si="0"/>
        <v>211</v>
      </c>
      <c r="F30" s="20">
        <f>RANK(E30,$E$2:$E$124,0)</f>
        <v>86</v>
      </c>
      <c r="G30" s="5"/>
      <c r="I30">
        <f t="shared" si="1"/>
        <v>86</v>
      </c>
    </row>
    <row r="31" spans="1:7" ht="12.75">
      <c r="A31" s="45"/>
      <c r="B31" s="46"/>
      <c r="C31" s="45"/>
      <c r="D31" s="46"/>
      <c r="E31" s="6"/>
      <c r="F31" s="22"/>
      <c r="G31" s="12"/>
    </row>
    <row r="32" spans="1:10" ht="12.75">
      <c r="A32" s="29" t="s">
        <v>11</v>
      </c>
      <c r="B32" s="30" t="s">
        <v>32</v>
      </c>
      <c r="C32" s="29">
        <v>216</v>
      </c>
      <c r="D32" s="30"/>
      <c r="E32" s="6">
        <f t="shared" si="0"/>
        <v>216</v>
      </c>
      <c r="F32" s="20">
        <f>RANK(E32,$E$2:$E$124,0)</f>
        <v>82</v>
      </c>
      <c r="G32" s="1">
        <f>SUM(E32:E35)-MIN(E32:E35)</f>
        <v>677</v>
      </c>
      <c r="H32">
        <f>RANK(G32,$G$2:$G$124,0)</f>
        <v>21</v>
      </c>
      <c r="I32">
        <f t="shared" si="1"/>
        <v>82</v>
      </c>
      <c r="J32" s="18">
        <f>RANK(G32,$G$2:$G$124,0)</f>
        <v>21</v>
      </c>
    </row>
    <row r="33" spans="1:9" ht="12.75">
      <c r="A33" s="34"/>
      <c r="B33" s="35" t="s">
        <v>33</v>
      </c>
      <c r="C33" s="36">
        <v>218</v>
      </c>
      <c r="D33" s="35"/>
      <c r="E33" s="6">
        <f t="shared" si="0"/>
        <v>218</v>
      </c>
      <c r="F33" s="20">
        <f>RANK(E33,$E$2:$E$124,0)</f>
        <v>80</v>
      </c>
      <c r="G33" s="3"/>
      <c r="I33">
        <f t="shared" si="1"/>
        <v>80</v>
      </c>
    </row>
    <row r="34" spans="1:9" ht="12.75">
      <c r="A34" s="34"/>
      <c r="B34" s="35" t="s">
        <v>34</v>
      </c>
      <c r="C34" s="36">
        <v>185</v>
      </c>
      <c r="D34" s="35"/>
      <c r="E34" s="6">
        <f t="shared" si="0"/>
        <v>185</v>
      </c>
      <c r="F34" s="20">
        <f>RANK(E34,$E$2:$E$124,0)</f>
        <v>92</v>
      </c>
      <c r="G34" s="3"/>
      <c r="I34">
        <f t="shared" si="1"/>
        <v>92</v>
      </c>
    </row>
    <row r="35" spans="1:9" ht="12.75">
      <c r="A35" s="42"/>
      <c r="B35" s="43" t="s">
        <v>35</v>
      </c>
      <c r="C35" s="44">
        <v>243</v>
      </c>
      <c r="D35" s="43"/>
      <c r="E35" s="6">
        <f t="shared" si="0"/>
        <v>243</v>
      </c>
      <c r="F35" s="20">
        <f>RANK(E35,$E$2:$E$124,0)</f>
        <v>57</v>
      </c>
      <c r="G35" s="5"/>
      <c r="I35">
        <f t="shared" si="1"/>
        <v>57</v>
      </c>
    </row>
    <row r="36" spans="1:7" ht="12.75">
      <c r="A36" s="45"/>
      <c r="B36" s="46"/>
      <c r="C36" s="45"/>
      <c r="D36" s="46"/>
      <c r="E36" s="6"/>
      <c r="F36" s="22"/>
      <c r="G36" s="12"/>
    </row>
    <row r="37" spans="1:10" ht="12.75">
      <c r="A37" s="29" t="s">
        <v>22</v>
      </c>
      <c r="B37" s="30" t="s">
        <v>79</v>
      </c>
      <c r="C37" s="29">
        <v>233</v>
      </c>
      <c r="D37" s="30"/>
      <c r="E37" s="6">
        <f t="shared" si="0"/>
        <v>233</v>
      </c>
      <c r="F37" s="20">
        <f>RANK(E37,$E$2:$E$124,0)</f>
        <v>66</v>
      </c>
      <c r="G37" s="1">
        <f>SUM(E37:E40)-MIN(E37:E40)</f>
        <v>631</v>
      </c>
      <c r="H37">
        <f>RANK(G37,$G$2:$G$124,0)</f>
        <v>23</v>
      </c>
      <c r="I37">
        <f t="shared" si="1"/>
        <v>66</v>
      </c>
      <c r="J37" s="18">
        <f>RANK(G37,$G$2:$G$124,0)</f>
        <v>23</v>
      </c>
    </row>
    <row r="38" spans="1:9" ht="12.75">
      <c r="A38" s="34"/>
      <c r="B38" s="35" t="s">
        <v>80</v>
      </c>
      <c r="C38" s="36">
        <v>189</v>
      </c>
      <c r="D38" s="35"/>
      <c r="E38" s="6">
        <f t="shared" si="0"/>
        <v>189</v>
      </c>
      <c r="F38" s="20">
        <f>RANK(E38,$E$2:$E$124,0)</f>
        <v>90</v>
      </c>
      <c r="G38" s="3"/>
      <c r="I38">
        <f t="shared" si="1"/>
        <v>90</v>
      </c>
    </row>
    <row r="39" spans="1:9" ht="12.75">
      <c r="A39" s="31"/>
      <c r="B39" s="35" t="s">
        <v>81</v>
      </c>
      <c r="C39" s="36">
        <v>121</v>
      </c>
      <c r="D39" s="35"/>
      <c r="E39" s="6">
        <f t="shared" si="0"/>
        <v>121</v>
      </c>
      <c r="F39" s="20">
        <f>RANK(E39,$E$2:$E$124,0)</f>
        <v>95</v>
      </c>
      <c r="G39" s="3"/>
      <c r="I39">
        <f t="shared" si="1"/>
        <v>95</v>
      </c>
    </row>
    <row r="40" spans="1:9" ht="12.75">
      <c r="A40" s="42"/>
      <c r="B40" s="43" t="s">
        <v>82</v>
      </c>
      <c r="C40" s="44">
        <v>209</v>
      </c>
      <c r="D40" s="43"/>
      <c r="E40" s="6">
        <f t="shared" si="0"/>
        <v>209</v>
      </c>
      <c r="F40" s="20">
        <f>RANK(E40,$E$2:$E$124,0)</f>
        <v>88</v>
      </c>
      <c r="G40" s="5"/>
      <c r="I40">
        <f t="shared" si="1"/>
        <v>88</v>
      </c>
    </row>
    <row r="41" spans="1:7" ht="12.75">
      <c r="A41" s="45"/>
      <c r="B41" s="46"/>
      <c r="C41" s="45"/>
      <c r="D41" s="46"/>
      <c r="E41" s="6"/>
      <c r="F41" s="22"/>
      <c r="G41" s="12"/>
    </row>
    <row r="42" spans="1:10" ht="12.75">
      <c r="A42" s="29" t="s">
        <v>30</v>
      </c>
      <c r="B42" s="30" t="s">
        <v>67</v>
      </c>
      <c r="C42" s="29">
        <v>256</v>
      </c>
      <c r="D42" s="30"/>
      <c r="E42" s="6">
        <f t="shared" si="0"/>
        <v>256</v>
      </c>
      <c r="F42" s="20">
        <f>RANK(E42,$E$2:$E$124,0)</f>
        <v>35</v>
      </c>
      <c r="G42" s="1">
        <f>SUM(E42:E45)-MIN(E42:E45)</f>
        <v>775</v>
      </c>
      <c r="H42">
        <f>RANK(G42,$G$2:$G$124,0)</f>
        <v>10</v>
      </c>
      <c r="I42">
        <f t="shared" si="1"/>
        <v>35</v>
      </c>
      <c r="J42" s="18">
        <f>RANK(G42,$G$2:$G$124,0)</f>
        <v>10</v>
      </c>
    </row>
    <row r="43" spans="1:9" ht="12.75">
      <c r="A43" s="34"/>
      <c r="B43" s="35" t="s">
        <v>68</v>
      </c>
      <c r="C43" s="36">
        <v>252</v>
      </c>
      <c r="D43" s="35"/>
      <c r="E43" s="6">
        <f t="shared" si="0"/>
        <v>252</v>
      </c>
      <c r="F43" s="20">
        <f>RANK(E43,$E$2:$E$124,0)</f>
        <v>40</v>
      </c>
      <c r="G43" s="3"/>
      <c r="I43">
        <f t="shared" si="1"/>
        <v>40</v>
      </c>
    </row>
    <row r="44" spans="1:9" ht="12.75">
      <c r="A44" s="31"/>
      <c r="B44" s="35" t="s">
        <v>69</v>
      </c>
      <c r="C44" s="36">
        <v>246</v>
      </c>
      <c r="D44" s="35"/>
      <c r="E44" s="6">
        <f t="shared" si="0"/>
        <v>246</v>
      </c>
      <c r="F44" s="20">
        <f>RANK(E44,$E$2:$E$124,0)</f>
        <v>52</v>
      </c>
      <c r="G44" s="3"/>
      <c r="I44">
        <f t="shared" si="1"/>
        <v>52</v>
      </c>
    </row>
    <row r="45" spans="1:9" ht="12.75">
      <c r="A45" s="42"/>
      <c r="B45" s="43" t="s">
        <v>70</v>
      </c>
      <c r="C45" s="44">
        <v>267</v>
      </c>
      <c r="D45" s="43"/>
      <c r="E45" s="6">
        <f t="shared" si="0"/>
        <v>267</v>
      </c>
      <c r="F45" s="20">
        <f>RANK(E45,$E$2:$E$124,0)</f>
        <v>18</v>
      </c>
      <c r="G45" s="5"/>
      <c r="I45">
        <f t="shared" si="1"/>
        <v>18</v>
      </c>
    </row>
    <row r="46" spans="1:7" ht="12.75">
      <c r="A46" s="45"/>
      <c r="B46" s="46"/>
      <c r="C46" s="45"/>
      <c r="D46" s="46"/>
      <c r="E46" s="6"/>
      <c r="F46" s="22"/>
      <c r="G46" s="12"/>
    </row>
    <row r="47" spans="1:10" ht="12.75">
      <c r="A47" s="29" t="s">
        <v>18</v>
      </c>
      <c r="B47" s="30" t="s">
        <v>43</v>
      </c>
      <c r="C47" s="29">
        <v>269</v>
      </c>
      <c r="D47" s="30"/>
      <c r="E47" s="6">
        <f t="shared" si="0"/>
        <v>269</v>
      </c>
      <c r="F47" s="20">
        <f>RANK(E47,$E$2:$E$124,0)</f>
        <v>13</v>
      </c>
      <c r="G47" s="1">
        <f>SUM(E47:E50)-MIN(E47:E50)</f>
        <v>817</v>
      </c>
      <c r="H47">
        <f>RANK(G47,$G$2:$G$124,0)</f>
        <v>3</v>
      </c>
      <c r="I47">
        <f t="shared" si="1"/>
        <v>13</v>
      </c>
      <c r="J47" s="18">
        <f>RANK(G47,$G$2:$G$124,0)</f>
        <v>3</v>
      </c>
    </row>
    <row r="48" spans="1:9" ht="12.75">
      <c r="A48" s="34"/>
      <c r="B48" s="35" t="s">
        <v>44</v>
      </c>
      <c r="C48" s="36">
        <v>246</v>
      </c>
      <c r="D48" s="35"/>
      <c r="E48" s="6">
        <f t="shared" si="0"/>
        <v>246</v>
      </c>
      <c r="F48" s="20">
        <f>RANK(E48,$E$2:$E$124,0)</f>
        <v>52</v>
      </c>
      <c r="G48" s="3"/>
      <c r="I48">
        <f t="shared" si="1"/>
        <v>52</v>
      </c>
    </row>
    <row r="49" spans="1:9" ht="12.75">
      <c r="A49" s="31"/>
      <c r="B49" s="35" t="s">
        <v>45</v>
      </c>
      <c r="C49" s="36">
        <v>302</v>
      </c>
      <c r="D49" s="35"/>
      <c r="E49" s="6">
        <f t="shared" si="0"/>
        <v>302</v>
      </c>
      <c r="F49" s="20">
        <f>RANK(E49,$E$2:$E$124,0)</f>
        <v>1</v>
      </c>
      <c r="G49" s="3"/>
      <c r="I49">
        <f t="shared" si="1"/>
        <v>1</v>
      </c>
    </row>
    <row r="50" spans="1:9" ht="12.75">
      <c r="A50" s="42"/>
      <c r="B50" s="43" t="s">
        <v>46</v>
      </c>
      <c r="C50" s="44">
        <v>242</v>
      </c>
      <c r="D50" s="43"/>
      <c r="E50" s="6">
        <f t="shared" si="0"/>
        <v>242</v>
      </c>
      <c r="F50" s="20">
        <f>RANK(E50,$E$2:$E$124,0)</f>
        <v>59</v>
      </c>
      <c r="G50" s="5"/>
      <c r="I50">
        <f t="shared" si="1"/>
        <v>59</v>
      </c>
    </row>
    <row r="51" spans="1:9" ht="12.75">
      <c r="A51" s="45"/>
      <c r="B51" s="47"/>
      <c r="C51" s="36"/>
      <c r="D51" s="47"/>
      <c r="E51" s="6"/>
      <c r="F51" s="23"/>
      <c r="G51" s="2"/>
      <c r="I51">
        <f t="shared" si="1"/>
        <v>96</v>
      </c>
    </row>
    <row r="52" spans="1:7" ht="12.75">
      <c r="A52" s="29"/>
      <c r="B52" s="47"/>
      <c r="C52" s="47"/>
      <c r="D52" s="47"/>
      <c r="E52" s="6"/>
      <c r="F52" s="24"/>
      <c r="G52" s="2"/>
    </row>
    <row r="53" spans="1:7" ht="12.75">
      <c r="A53" s="34"/>
      <c r="B53" s="48"/>
      <c r="C53" s="48"/>
      <c r="D53" s="48"/>
      <c r="E53" s="6"/>
      <c r="F53" s="25"/>
      <c r="G53" s="4"/>
    </row>
    <row r="54" spans="1:7" ht="12.75">
      <c r="A54" s="62"/>
      <c r="B54" s="63"/>
      <c r="C54" s="64"/>
      <c r="D54" s="65"/>
      <c r="E54" s="6"/>
      <c r="F54" s="26"/>
      <c r="G54" s="15" t="s">
        <v>5</v>
      </c>
    </row>
    <row r="55" spans="1:10" ht="12.75">
      <c r="A55" s="44" t="s">
        <v>23</v>
      </c>
      <c r="B55" s="30" t="s">
        <v>71</v>
      </c>
      <c r="C55" s="29">
        <v>224</v>
      </c>
      <c r="D55" s="30"/>
      <c r="E55" s="6">
        <f t="shared" si="0"/>
        <v>224</v>
      </c>
      <c r="F55" s="20">
        <f>RANK(E55,$E$2:$E$124,0)</f>
        <v>73</v>
      </c>
      <c r="G55" s="1">
        <f>SUM(E55:E58)-MIN(E55:E58)</f>
        <v>732</v>
      </c>
      <c r="H55">
        <f>RANK(G55,$G$2:$G$124,0)</f>
        <v>15</v>
      </c>
      <c r="I55">
        <f t="shared" si="1"/>
        <v>73</v>
      </c>
      <c r="J55" s="18">
        <f>RANK(G55,$G$2:$G$124,0)</f>
        <v>15</v>
      </c>
    </row>
    <row r="56" spans="1:9" ht="12.75">
      <c r="A56" s="47"/>
      <c r="B56" s="32" t="s">
        <v>72</v>
      </c>
      <c r="C56" s="33">
        <v>258</v>
      </c>
      <c r="D56" s="32"/>
      <c r="E56" s="6">
        <f t="shared" si="0"/>
        <v>258</v>
      </c>
      <c r="F56" s="20">
        <f>RANK(E56,$E$2:$E$124,0)</f>
        <v>33</v>
      </c>
      <c r="G56" s="3"/>
      <c r="I56">
        <f t="shared" si="1"/>
        <v>33</v>
      </c>
    </row>
    <row r="57" spans="1:9" ht="12.75">
      <c r="A57" s="47"/>
      <c r="B57" s="35" t="s">
        <v>73</v>
      </c>
      <c r="C57" s="36">
        <v>210</v>
      </c>
      <c r="D57" s="35"/>
      <c r="E57" s="6">
        <f t="shared" si="0"/>
        <v>210</v>
      </c>
      <c r="F57" s="20">
        <f>RANK(E57,$E$2:$E$124,0)</f>
        <v>87</v>
      </c>
      <c r="G57" s="3"/>
      <c r="I57">
        <f t="shared" si="1"/>
        <v>87</v>
      </c>
    </row>
    <row r="58" spans="1:9" ht="12.75">
      <c r="A58" s="48"/>
      <c r="B58" s="43" t="s">
        <v>74</v>
      </c>
      <c r="C58" s="44">
        <v>250</v>
      </c>
      <c r="D58" s="43"/>
      <c r="E58" s="6">
        <f t="shared" si="0"/>
        <v>250</v>
      </c>
      <c r="F58" s="20">
        <f>RANK(E58,$E$2:$E$124,0)</f>
        <v>41</v>
      </c>
      <c r="G58" s="5"/>
      <c r="I58">
        <f t="shared" si="1"/>
        <v>41</v>
      </c>
    </row>
    <row r="59" spans="1:7" ht="12.75">
      <c r="A59" s="61"/>
      <c r="B59" s="46"/>
      <c r="C59" s="45"/>
      <c r="D59" s="46"/>
      <c r="E59" s="6"/>
      <c r="F59" s="22"/>
      <c r="G59" s="12"/>
    </row>
    <row r="60" spans="1:10" ht="12.75">
      <c r="A60" s="29" t="s">
        <v>24</v>
      </c>
      <c r="B60" s="30" t="s">
        <v>51</v>
      </c>
      <c r="C60" s="29">
        <v>225</v>
      </c>
      <c r="D60" s="30"/>
      <c r="E60" s="6">
        <f t="shared" si="0"/>
        <v>225</v>
      </c>
      <c r="F60" s="20">
        <f>RANK(E60,$E$2:$E$124,0)</f>
        <v>71</v>
      </c>
      <c r="G60" s="1">
        <f>SUM(E60:E63)-MIN(E60:E63)</f>
        <v>706</v>
      </c>
      <c r="H60">
        <f>RANK(G60,$G$2:$G$124,0)</f>
        <v>20</v>
      </c>
      <c r="I60">
        <f t="shared" si="1"/>
        <v>71</v>
      </c>
      <c r="J60" s="18">
        <f>RANK(G60,$G$2:$G$124,0)</f>
        <v>20</v>
      </c>
    </row>
    <row r="61" spans="1:9" ht="12.75">
      <c r="A61" s="34"/>
      <c r="B61" s="35" t="s">
        <v>52</v>
      </c>
      <c r="C61" s="36">
        <v>248</v>
      </c>
      <c r="D61" s="35"/>
      <c r="E61" s="6">
        <f t="shared" si="0"/>
        <v>248</v>
      </c>
      <c r="F61" s="20">
        <f>RANK(E61,$E$2:$E$124,0)</f>
        <v>47</v>
      </c>
      <c r="G61" s="3"/>
      <c r="I61">
        <f t="shared" si="1"/>
        <v>47</v>
      </c>
    </row>
    <row r="62" spans="1:9" ht="12.75">
      <c r="A62" s="31"/>
      <c r="B62" s="35" t="s">
        <v>53</v>
      </c>
      <c r="C62" s="36">
        <v>233</v>
      </c>
      <c r="D62" s="35"/>
      <c r="E62" s="6">
        <f t="shared" si="0"/>
        <v>233</v>
      </c>
      <c r="F62" s="20">
        <f>RANK(E62,$E$2:$E$124,0)</f>
        <v>66</v>
      </c>
      <c r="G62" s="16"/>
      <c r="I62">
        <f t="shared" si="1"/>
        <v>66</v>
      </c>
    </row>
    <row r="63" spans="1:9" ht="12.75">
      <c r="A63" s="42"/>
      <c r="B63" s="43" t="s">
        <v>54</v>
      </c>
      <c r="C63" s="44">
        <v>147</v>
      </c>
      <c r="D63" s="43"/>
      <c r="E63" s="6">
        <f t="shared" si="0"/>
        <v>147</v>
      </c>
      <c r="F63" s="20">
        <f>RANK(E63,$E$2:$E$124,0)</f>
        <v>94</v>
      </c>
      <c r="G63" s="5"/>
      <c r="I63">
        <f t="shared" si="1"/>
        <v>94</v>
      </c>
    </row>
    <row r="64" spans="1:7" ht="12.75">
      <c r="A64" s="45"/>
      <c r="B64" s="46"/>
      <c r="C64" s="45"/>
      <c r="D64" s="46"/>
      <c r="E64" s="6"/>
      <c r="F64" s="22"/>
      <c r="G64" s="12"/>
    </row>
    <row r="65" spans="1:10" ht="12.75">
      <c r="A65" s="29" t="s">
        <v>25</v>
      </c>
      <c r="B65" s="30" t="s">
        <v>95</v>
      </c>
      <c r="C65" s="29">
        <v>250</v>
      </c>
      <c r="D65" s="30"/>
      <c r="E65" s="6">
        <f t="shared" si="0"/>
        <v>250</v>
      </c>
      <c r="F65" s="20">
        <f>RANK(E65,$E$2:$E$124,0)</f>
        <v>41</v>
      </c>
      <c r="G65" s="1">
        <f>SUM(E65:E68)-MIN(E65:E68)</f>
        <v>744</v>
      </c>
      <c r="H65">
        <f>RANK(G65,$G$2:$G$124,0)</f>
        <v>13</v>
      </c>
      <c r="I65">
        <f t="shared" si="1"/>
        <v>41</v>
      </c>
      <c r="J65" s="18">
        <f>RANK(G65,$G$2:$G$124,0)</f>
        <v>13</v>
      </c>
    </row>
    <row r="66" spans="1:9" ht="12.75">
      <c r="A66" s="34"/>
      <c r="B66" s="35" t="s">
        <v>96</v>
      </c>
      <c r="C66" s="36">
        <v>256</v>
      </c>
      <c r="D66" s="35"/>
      <c r="E66" s="6">
        <f t="shared" si="0"/>
        <v>256</v>
      </c>
      <c r="F66" s="20">
        <f>RANK(E66,$E$2:$E$124,0)</f>
        <v>35</v>
      </c>
      <c r="G66" s="3"/>
      <c r="I66">
        <f t="shared" si="1"/>
        <v>35</v>
      </c>
    </row>
    <row r="67" spans="1:9" ht="12.75">
      <c r="A67" s="31"/>
      <c r="B67" s="35" t="s">
        <v>97</v>
      </c>
      <c r="C67" s="36">
        <v>238</v>
      </c>
      <c r="D67" s="35"/>
      <c r="E67" s="6">
        <f aca="true" t="shared" si="2" ref="E67:E114">C67+D67</f>
        <v>238</v>
      </c>
      <c r="F67" s="20">
        <f>RANK(E67,$E$2:$E$124,0)</f>
        <v>63</v>
      </c>
      <c r="G67" s="16"/>
      <c r="I67">
        <f aca="true" t="shared" si="3" ref="I67:I124">RANK(E67,$E$2:$E$124,0)</f>
        <v>63</v>
      </c>
    </row>
    <row r="68" spans="1:9" ht="12.75">
      <c r="A68" s="42"/>
      <c r="B68" s="43" t="s">
        <v>98</v>
      </c>
      <c r="C68" s="44">
        <v>225</v>
      </c>
      <c r="D68" s="43"/>
      <c r="E68" s="6">
        <f t="shared" si="2"/>
        <v>225</v>
      </c>
      <c r="F68" s="20">
        <f>RANK(E68,$E$2:$E$124,0)</f>
        <v>71</v>
      </c>
      <c r="G68" s="5"/>
      <c r="I68">
        <f t="shared" si="3"/>
        <v>71</v>
      </c>
    </row>
    <row r="69" spans="1:7" ht="12.75">
      <c r="A69" s="45"/>
      <c r="B69" s="46"/>
      <c r="C69" s="45"/>
      <c r="D69" s="46"/>
      <c r="E69" s="6"/>
      <c r="F69" s="22"/>
      <c r="G69" s="12"/>
    </row>
    <row r="70" spans="1:10" ht="12.75">
      <c r="A70" s="29" t="s">
        <v>26</v>
      </c>
      <c r="B70" s="30" t="s">
        <v>83</v>
      </c>
      <c r="C70" s="29">
        <v>257</v>
      </c>
      <c r="D70" s="30"/>
      <c r="E70" s="6">
        <f t="shared" si="2"/>
        <v>257</v>
      </c>
      <c r="F70" s="20">
        <f>RANK(E70,$E$2:$E$124,0)</f>
        <v>34</v>
      </c>
      <c r="G70" s="1">
        <f>SUM(E70:E73)-MIN(E70:E73)</f>
        <v>729</v>
      </c>
      <c r="H70">
        <f>RANK(G70,$G$2:$G$124,0)</f>
        <v>17</v>
      </c>
      <c r="I70">
        <f t="shared" si="3"/>
        <v>34</v>
      </c>
      <c r="J70" s="18">
        <f>RANK(G70,$G$2:$G$124,0)</f>
        <v>17</v>
      </c>
    </row>
    <row r="71" spans="1:9" ht="12.75">
      <c r="A71" s="34"/>
      <c r="B71" s="35" t="s">
        <v>84</v>
      </c>
      <c r="C71" s="36">
        <v>248</v>
      </c>
      <c r="D71" s="35"/>
      <c r="E71" s="6">
        <f t="shared" si="2"/>
        <v>248</v>
      </c>
      <c r="F71" s="20">
        <f>RANK(E71,$E$2:$E$124,0)</f>
        <v>47</v>
      </c>
      <c r="G71" s="3"/>
      <c r="I71">
        <f t="shared" si="3"/>
        <v>47</v>
      </c>
    </row>
    <row r="72" spans="1:9" ht="12.75">
      <c r="A72" s="31"/>
      <c r="B72" s="35" t="s">
        <v>85</v>
      </c>
      <c r="C72" s="36">
        <v>220</v>
      </c>
      <c r="D72" s="35"/>
      <c r="E72" s="6">
        <f t="shared" si="2"/>
        <v>220</v>
      </c>
      <c r="F72" s="20">
        <f>RANK(E72,$E$2:$E$124,0)</f>
        <v>78</v>
      </c>
      <c r="G72" s="3"/>
      <c r="I72">
        <f t="shared" si="3"/>
        <v>78</v>
      </c>
    </row>
    <row r="73" spans="1:9" ht="12.75">
      <c r="A73" s="42"/>
      <c r="B73" s="43" t="s">
        <v>86</v>
      </c>
      <c r="C73" s="44">
        <v>224</v>
      </c>
      <c r="D73" s="43"/>
      <c r="E73" s="6">
        <f t="shared" si="2"/>
        <v>224</v>
      </c>
      <c r="F73" s="20">
        <f>RANK(E73,$E$2:$E$124,0)</f>
        <v>73</v>
      </c>
      <c r="G73" s="5"/>
      <c r="I73">
        <f t="shared" si="3"/>
        <v>73</v>
      </c>
    </row>
    <row r="74" spans="1:7" ht="12.75">
      <c r="A74" s="45"/>
      <c r="B74" s="46"/>
      <c r="C74" s="45"/>
      <c r="D74" s="46"/>
      <c r="E74" s="59"/>
      <c r="F74" s="22"/>
      <c r="G74" s="12"/>
    </row>
    <row r="75" spans="1:10" ht="12.75">
      <c r="A75" s="29" t="s">
        <v>19</v>
      </c>
      <c r="B75" s="30" t="s">
        <v>91</v>
      </c>
      <c r="C75" s="29">
        <v>266</v>
      </c>
      <c r="D75" s="30"/>
      <c r="E75" s="6">
        <f t="shared" si="2"/>
        <v>266</v>
      </c>
      <c r="F75" s="20">
        <f>RANK(E75,$E$2:$E$124,0)</f>
        <v>20</v>
      </c>
      <c r="G75" s="1">
        <f>SUM(E75:E78)-MIN(E75:E78)</f>
        <v>798</v>
      </c>
      <c r="H75">
        <f>RANK(G75,$G$2:$G$124,0)</f>
        <v>6</v>
      </c>
      <c r="I75">
        <f t="shared" si="3"/>
        <v>20</v>
      </c>
      <c r="J75" s="18">
        <f>RANK(G75,$G$2:$G$124,0)</f>
        <v>6</v>
      </c>
    </row>
    <row r="76" spans="1:9" ht="12.75">
      <c r="A76" s="34"/>
      <c r="B76" s="35" t="s">
        <v>92</v>
      </c>
      <c r="C76" s="36">
        <v>268</v>
      </c>
      <c r="D76" s="35"/>
      <c r="E76" s="6">
        <f t="shared" si="2"/>
        <v>268</v>
      </c>
      <c r="F76" s="20">
        <f>RANK(E76,$E$2:$E$124,0)</f>
        <v>15</v>
      </c>
      <c r="G76" s="3"/>
      <c r="I76">
        <f t="shared" si="3"/>
        <v>15</v>
      </c>
    </row>
    <row r="77" spans="1:9" ht="12.75">
      <c r="A77" s="31"/>
      <c r="B77" s="35" t="s">
        <v>93</v>
      </c>
      <c r="C77" s="36">
        <v>240</v>
      </c>
      <c r="D77" s="35"/>
      <c r="E77" s="6">
        <f t="shared" si="2"/>
        <v>240</v>
      </c>
      <c r="F77" s="20">
        <f>RANK(E77,$E$2:$E$124,0)</f>
        <v>62</v>
      </c>
      <c r="G77" s="16"/>
      <c r="I77">
        <f t="shared" si="3"/>
        <v>62</v>
      </c>
    </row>
    <row r="78" spans="1:9" ht="12.75">
      <c r="A78" s="42"/>
      <c r="B78" s="43" t="s">
        <v>94</v>
      </c>
      <c r="C78" s="44">
        <v>264</v>
      </c>
      <c r="D78" s="43"/>
      <c r="E78" s="6">
        <f t="shared" si="2"/>
        <v>264</v>
      </c>
      <c r="F78" s="20">
        <f>RANK(E78,$E$2:$E$124,0)</f>
        <v>21</v>
      </c>
      <c r="G78" s="5"/>
      <c r="I78">
        <f t="shared" si="3"/>
        <v>21</v>
      </c>
    </row>
    <row r="79" spans="1:7" ht="12.75">
      <c r="A79" s="45"/>
      <c r="B79" s="46"/>
      <c r="C79" s="45"/>
      <c r="D79" s="46"/>
      <c r="E79" s="59"/>
      <c r="F79" s="22"/>
      <c r="G79" s="12"/>
    </row>
    <row r="80" spans="1:10" ht="12.75">
      <c r="A80" s="29" t="s">
        <v>12</v>
      </c>
      <c r="B80" s="30" t="s">
        <v>36</v>
      </c>
      <c r="C80" s="29">
        <v>219</v>
      </c>
      <c r="D80" s="30"/>
      <c r="E80" s="6">
        <f t="shared" si="2"/>
        <v>219</v>
      </c>
      <c r="F80" s="20">
        <f>RANK(E80,$E$2:$E$124,0)</f>
        <v>79</v>
      </c>
      <c r="G80" s="1">
        <f>SUM(E80:E83)-MIN(E80:E83)</f>
        <v>725</v>
      </c>
      <c r="H80">
        <f>RANK(G80,$G$2:$G$124,0)</f>
        <v>18</v>
      </c>
      <c r="I80">
        <f t="shared" si="3"/>
        <v>79</v>
      </c>
      <c r="J80" s="18">
        <f>RANK(G80,$G$2:$G$124,0)</f>
        <v>18</v>
      </c>
    </row>
    <row r="81" spans="1:9" ht="12.75">
      <c r="A81" s="34"/>
      <c r="B81" s="35" t="s">
        <v>37</v>
      </c>
      <c r="C81" s="36">
        <v>241</v>
      </c>
      <c r="D81" s="35"/>
      <c r="E81" s="6">
        <f t="shared" si="2"/>
        <v>241</v>
      </c>
      <c r="F81" s="20">
        <f>RANK(E81,$E$2:$E$124,0)</f>
        <v>60</v>
      </c>
      <c r="G81" s="3"/>
      <c r="I81">
        <f t="shared" si="3"/>
        <v>60</v>
      </c>
    </row>
    <row r="82" spans="1:9" ht="12.75">
      <c r="A82" s="31"/>
      <c r="B82" s="35" t="s">
        <v>38</v>
      </c>
      <c r="C82" s="36">
        <v>243</v>
      </c>
      <c r="D82" s="35"/>
      <c r="E82" s="6">
        <f t="shared" si="2"/>
        <v>243</v>
      </c>
      <c r="F82" s="20">
        <f>RANK(E82,$E$2:$E$124,0)</f>
        <v>57</v>
      </c>
      <c r="G82" s="3"/>
      <c r="I82">
        <f t="shared" si="3"/>
        <v>57</v>
      </c>
    </row>
    <row r="83" spans="1:7" ht="12.75">
      <c r="A83" s="42"/>
      <c r="B83" s="43" t="s">
        <v>39</v>
      </c>
      <c r="C83" s="44">
        <v>241</v>
      </c>
      <c r="D83" s="43"/>
      <c r="E83" s="6">
        <f t="shared" si="2"/>
        <v>241</v>
      </c>
      <c r="F83" s="20">
        <f>RANK(E83,$E$2:$E$124,0)</f>
        <v>60</v>
      </c>
      <c r="G83" s="5"/>
    </row>
    <row r="84" spans="1:7" ht="12.75">
      <c r="A84" s="45"/>
      <c r="B84" s="46"/>
      <c r="C84" s="45"/>
      <c r="D84" s="46"/>
      <c r="E84" s="59"/>
      <c r="F84" s="22"/>
      <c r="G84" s="12"/>
    </row>
    <row r="85" spans="1:10" ht="12.75">
      <c r="A85" s="29" t="s">
        <v>20</v>
      </c>
      <c r="B85" s="30" t="s">
        <v>118</v>
      </c>
      <c r="C85" s="29">
        <v>259</v>
      </c>
      <c r="D85" s="30"/>
      <c r="E85" s="6">
        <f t="shared" si="2"/>
        <v>259</v>
      </c>
      <c r="F85" s="20">
        <f>RANK(E85,$E$2:$E$124,0)</f>
        <v>28</v>
      </c>
      <c r="G85" s="1">
        <f>SUM(E85:E88)-MIN(E85:E88)</f>
        <v>780</v>
      </c>
      <c r="H85">
        <f>RANK(G85,$G$2:$G$124,0)</f>
        <v>9</v>
      </c>
      <c r="I85">
        <f t="shared" si="3"/>
        <v>28</v>
      </c>
      <c r="J85" s="18">
        <f>RANK(G85,$G$2:$G$124,0)</f>
        <v>9</v>
      </c>
    </row>
    <row r="86" spans="1:9" ht="12.75">
      <c r="A86" s="34"/>
      <c r="B86" s="35" t="s">
        <v>119</v>
      </c>
      <c r="C86" s="36">
        <v>260</v>
      </c>
      <c r="D86" s="35"/>
      <c r="E86" s="6">
        <f t="shared" si="2"/>
        <v>260</v>
      </c>
      <c r="F86" s="20">
        <f>RANK(E86,$E$2:$E$124,0)</f>
        <v>27</v>
      </c>
      <c r="G86" s="3"/>
      <c r="I86">
        <f t="shared" si="3"/>
        <v>27</v>
      </c>
    </row>
    <row r="87" spans="1:9" ht="12.75">
      <c r="A87" s="31"/>
      <c r="B87" s="35" t="s">
        <v>120</v>
      </c>
      <c r="C87" s="36">
        <v>221</v>
      </c>
      <c r="D87" s="35"/>
      <c r="E87" s="6">
        <f t="shared" si="2"/>
        <v>221</v>
      </c>
      <c r="F87" s="20">
        <f>RANK(E87,$E$2:$E$124,0)</f>
        <v>75</v>
      </c>
      <c r="G87" s="3"/>
      <c r="I87">
        <f t="shared" si="3"/>
        <v>75</v>
      </c>
    </row>
    <row r="88" spans="1:9" ht="12.75">
      <c r="A88" s="42"/>
      <c r="B88" s="43" t="s">
        <v>121</v>
      </c>
      <c r="C88" s="44">
        <v>261</v>
      </c>
      <c r="D88" s="43"/>
      <c r="E88" s="6">
        <f t="shared" si="2"/>
        <v>261</v>
      </c>
      <c r="F88" s="20">
        <f>RANK(E88,$E$2:$E$124,0)</f>
        <v>24</v>
      </c>
      <c r="G88" s="5"/>
      <c r="I88">
        <f t="shared" si="3"/>
        <v>24</v>
      </c>
    </row>
    <row r="89" spans="1:7" ht="12.75">
      <c r="A89" s="45"/>
      <c r="B89" s="46"/>
      <c r="C89" s="45"/>
      <c r="D89" s="46"/>
      <c r="E89" s="59"/>
      <c r="F89" s="22"/>
      <c r="G89" s="12"/>
    </row>
    <row r="90" spans="1:10" ht="12.75">
      <c r="A90" s="29" t="s">
        <v>27</v>
      </c>
      <c r="B90" s="30" t="s">
        <v>47</v>
      </c>
      <c r="C90" s="29">
        <v>278</v>
      </c>
      <c r="D90" s="30"/>
      <c r="E90" s="6">
        <f t="shared" si="2"/>
        <v>278</v>
      </c>
      <c r="F90" s="20">
        <f>RANK(E90,$E$2:$E$124,0)</f>
        <v>7</v>
      </c>
      <c r="G90" s="1">
        <f>SUM(E90:E93)-MIN(E90:E93)</f>
        <v>852</v>
      </c>
      <c r="H90">
        <f>RANK(G90,$G$2:$G$124,0)</f>
        <v>1</v>
      </c>
      <c r="I90">
        <f t="shared" si="3"/>
        <v>7</v>
      </c>
      <c r="J90" s="18">
        <f>RANK(G90,$G$2:$G$124,0)</f>
        <v>1</v>
      </c>
    </row>
    <row r="91" spans="1:9" ht="12.75">
      <c r="A91" s="34"/>
      <c r="B91" s="35" t="s">
        <v>48</v>
      </c>
      <c r="C91" s="36">
        <v>283</v>
      </c>
      <c r="D91" s="35"/>
      <c r="E91" s="6">
        <f t="shared" si="2"/>
        <v>283</v>
      </c>
      <c r="F91" s="20">
        <f>RANK(E91,$E$2:$E$124,0)</f>
        <v>4</v>
      </c>
      <c r="G91" s="3"/>
      <c r="I91">
        <f t="shared" si="3"/>
        <v>4</v>
      </c>
    </row>
    <row r="92" spans="1:9" ht="12.75">
      <c r="A92" s="31"/>
      <c r="B92" s="35" t="s">
        <v>49</v>
      </c>
      <c r="C92" s="36">
        <v>286</v>
      </c>
      <c r="D92" s="35"/>
      <c r="E92" s="6">
        <f t="shared" si="2"/>
        <v>286</v>
      </c>
      <c r="F92" s="20">
        <f>RANK(E92,$E$2:$E$124,0)</f>
        <v>3</v>
      </c>
      <c r="G92" s="3"/>
      <c r="I92">
        <f t="shared" si="3"/>
        <v>3</v>
      </c>
    </row>
    <row r="93" spans="1:9" ht="12.75">
      <c r="A93" s="42"/>
      <c r="B93" s="43" t="s">
        <v>50</v>
      </c>
      <c r="C93" s="44">
        <v>283</v>
      </c>
      <c r="D93" s="43"/>
      <c r="E93" s="6">
        <f t="shared" si="2"/>
        <v>283</v>
      </c>
      <c r="F93" s="20">
        <f>RANK(E93,$E$2:$E$124,0)</f>
        <v>4</v>
      </c>
      <c r="G93" s="5"/>
      <c r="I93">
        <f t="shared" si="3"/>
        <v>4</v>
      </c>
    </row>
    <row r="94" spans="1:7" ht="12.75">
      <c r="A94" s="45"/>
      <c r="B94" s="46"/>
      <c r="C94" s="45"/>
      <c r="D94" s="46"/>
      <c r="E94" s="59"/>
      <c r="F94" s="22"/>
      <c r="G94" s="12"/>
    </row>
    <row r="95" spans="1:10" ht="12.75">
      <c r="A95" s="29" t="s">
        <v>13</v>
      </c>
      <c r="B95" s="30" t="s">
        <v>106</v>
      </c>
      <c r="C95" s="29">
        <v>274</v>
      </c>
      <c r="D95" s="30"/>
      <c r="E95" s="6">
        <f t="shared" si="2"/>
        <v>274</v>
      </c>
      <c r="F95" s="20">
        <f>RANK(E95,$E$2:$E$124,0)</f>
        <v>8</v>
      </c>
      <c r="G95" s="1">
        <f>SUM(E95:E98)-MIN(E95:E98)</f>
        <v>838</v>
      </c>
      <c r="H95">
        <f>RANK(G95,$G$2:$G$124,0)</f>
        <v>2</v>
      </c>
      <c r="I95">
        <f t="shared" si="3"/>
        <v>8</v>
      </c>
      <c r="J95" s="18">
        <f>RANK(G95,$G$2:$G$124,0)</f>
        <v>2</v>
      </c>
    </row>
    <row r="96" spans="1:9" ht="12.75">
      <c r="A96" s="34"/>
      <c r="B96" s="35" t="s">
        <v>107</v>
      </c>
      <c r="C96" s="36">
        <v>267</v>
      </c>
      <c r="D96" s="35"/>
      <c r="E96" s="6">
        <f t="shared" si="2"/>
        <v>267</v>
      </c>
      <c r="F96" s="20">
        <f>RANK(E96,$E$2:$E$124,0)</f>
        <v>18</v>
      </c>
      <c r="G96" s="3"/>
      <c r="I96">
        <f t="shared" si="3"/>
        <v>18</v>
      </c>
    </row>
    <row r="97" spans="1:9" ht="12.75">
      <c r="A97" s="31"/>
      <c r="B97" s="35" t="s">
        <v>108</v>
      </c>
      <c r="C97" s="36">
        <v>296</v>
      </c>
      <c r="D97" s="35"/>
      <c r="E97" s="6">
        <f t="shared" si="2"/>
        <v>296</v>
      </c>
      <c r="F97" s="20">
        <f>RANK(E97,$E$2:$E$124,0)</f>
        <v>2</v>
      </c>
      <c r="G97" s="16"/>
      <c r="I97">
        <f t="shared" si="3"/>
        <v>2</v>
      </c>
    </row>
    <row r="98" spans="1:9" ht="12.75">
      <c r="A98" s="42"/>
      <c r="B98" s="43" t="s">
        <v>109</v>
      </c>
      <c r="C98" s="44">
        <v>268</v>
      </c>
      <c r="D98" s="43"/>
      <c r="E98" s="6">
        <f t="shared" si="2"/>
        <v>268</v>
      </c>
      <c r="F98" s="20">
        <f>RANK(E98,$E$2:$E$124,0)</f>
        <v>15</v>
      </c>
      <c r="G98" s="5"/>
      <c r="I98">
        <f t="shared" si="3"/>
        <v>15</v>
      </c>
    </row>
    <row r="99" spans="1:7" ht="12.75">
      <c r="A99" s="45"/>
      <c r="B99" s="46"/>
      <c r="C99" s="45"/>
      <c r="D99" s="46"/>
      <c r="E99" s="60"/>
      <c r="F99" s="22"/>
      <c r="G99" s="12"/>
    </row>
    <row r="100" spans="1:10" ht="12.75">
      <c r="A100" s="29" t="s">
        <v>28</v>
      </c>
      <c r="B100" s="30" t="s">
        <v>99</v>
      </c>
      <c r="C100" s="29">
        <v>263</v>
      </c>
      <c r="D100" s="30"/>
      <c r="E100" s="6">
        <f t="shared" si="2"/>
        <v>263</v>
      </c>
      <c r="F100" s="20">
        <f>RANK(E100,$E$2:$E$124,0)</f>
        <v>22</v>
      </c>
      <c r="G100" s="1">
        <f>SUM(E100:E103)-MIN(E100:E103)</f>
        <v>782</v>
      </c>
      <c r="H100">
        <f>RANK(G100,$G$2:$G$124,0)</f>
        <v>8</v>
      </c>
      <c r="I100">
        <f t="shared" si="3"/>
        <v>22</v>
      </c>
      <c r="J100" s="18">
        <f>RANK(G100,$G$2:$G$124,0)</f>
        <v>8</v>
      </c>
    </row>
    <row r="101" spans="1:9" ht="12.75">
      <c r="A101" s="34"/>
      <c r="B101" s="35" t="s">
        <v>100</v>
      </c>
      <c r="C101" s="36">
        <v>235</v>
      </c>
      <c r="D101" s="35"/>
      <c r="E101" s="6">
        <f t="shared" si="2"/>
        <v>235</v>
      </c>
      <c r="F101" s="20">
        <f>RANK(E101,$E$2:$E$124,0)</f>
        <v>65</v>
      </c>
      <c r="G101" s="3"/>
      <c r="I101">
        <f t="shared" si="3"/>
        <v>65</v>
      </c>
    </row>
    <row r="102" spans="1:9" ht="12.75">
      <c r="A102" s="31"/>
      <c r="B102" s="35" t="s">
        <v>101</v>
      </c>
      <c r="C102" s="36">
        <v>270</v>
      </c>
      <c r="D102" s="35"/>
      <c r="E102" s="6">
        <f t="shared" si="2"/>
        <v>270</v>
      </c>
      <c r="F102" s="20">
        <f>RANK(E102,$E$2:$E$124,0)</f>
        <v>12</v>
      </c>
      <c r="G102" s="3"/>
      <c r="I102">
        <f t="shared" si="3"/>
        <v>12</v>
      </c>
    </row>
    <row r="103" spans="1:9" ht="12.75">
      <c r="A103" s="42"/>
      <c r="B103" s="43" t="s">
        <v>102</v>
      </c>
      <c r="C103" s="44">
        <v>249</v>
      </c>
      <c r="D103" s="43"/>
      <c r="E103" s="6">
        <f t="shared" si="2"/>
        <v>249</v>
      </c>
      <c r="F103" s="20">
        <f>RANK(E103,$E$2:$E$124,0)</f>
        <v>46</v>
      </c>
      <c r="G103" s="5"/>
      <c r="I103">
        <f t="shared" si="3"/>
        <v>46</v>
      </c>
    </row>
    <row r="104" spans="1:7" ht="12.75">
      <c r="A104" s="45"/>
      <c r="B104" s="48"/>
      <c r="C104" s="48"/>
      <c r="D104" s="48"/>
      <c r="E104" s="6"/>
      <c r="F104" s="25"/>
      <c r="G104" s="4"/>
    </row>
    <row r="105" spans="1:7" ht="12.75">
      <c r="A105" s="32"/>
      <c r="B105" s="58"/>
      <c r="C105" s="58"/>
      <c r="D105" s="58"/>
      <c r="E105" s="6"/>
      <c r="F105" s="26"/>
      <c r="G105" s="14" t="s">
        <v>5</v>
      </c>
    </row>
    <row r="106" spans="1:10" ht="12.75">
      <c r="A106" s="29" t="s">
        <v>14</v>
      </c>
      <c r="B106" s="29" t="s">
        <v>122</v>
      </c>
      <c r="C106" s="49">
        <v>259</v>
      </c>
      <c r="D106" s="49"/>
      <c r="E106" s="6">
        <f t="shared" si="2"/>
        <v>259</v>
      </c>
      <c r="F106" s="20">
        <f>RANK(E106,$E$2:$E$124,0)</f>
        <v>28</v>
      </c>
      <c r="G106" s="1">
        <f>SUM(E106:E109)-MIN(E106:E109)</f>
        <v>772</v>
      </c>
      <c r="H106">
        <f>RANK(G106,$G$2:$G$124,0)</f>
        <v>11</v>
      </c>
      <c r="I106">
        <f t="shared" si="3"/>
        <v>28</v>
      </c>
      <c r="J106" s="18">
        <f>RANK(G106,$G$2:$G$124,0)</f>
        <v>11</v>
      </c>
    </row>
    <row r="107" spans="1:9" ht="12.75">
      <c r="A107" s="68"/>
      <c r="B107" s="36" t="s">
        <v>123</v>
      </c>
      <c r="C107" s="50">
        <v>245</v>
      </c>
      <c r="D107" s="50"/>
      <c r="E107" s="6">
        <f t="shared" si="2"/>
        <v>245</v>
      </c>
      <c r="F107" s="20">
        <f>RANK(E107,$E$2:$E$124,0)</f>
        <v>55</v>
      </c>
      <c r="G107" s="7"/>
      <c r="I107">
        <f t="shared" si="3"/>
        <v>55</v>
      </c>
    </row>
    <row r="108" spans="1:9" ht="12.75">
      <c r="A108" s="66"/>
      <c r="B108" s="36" t="s">
        <v>124</v>
      </c>
      <c r="C108" s="50">
        <v>254</v>
      </c>
      <c r="D108" s="50"/>
      <c r="E108" s="6">
        <f t="shared" si="2"/>
        <v>254</v>
      </c>
      <c r="F108" s="20">
        <f>RANK(E108,$E$2:$E$124,0)</f>
        <v>38</v>
      </c>
      <c r="G108" s="7"/>
      <c r="I108">
        <f t="shared" si="3"/>
        <v>38</v>
      </c>
    </row>
    <row r="109" spans="1:9" ht="12.75">
      <c r="A109" s="67"/>
      <c r="B109" s="44" t="s">
        <v>125</v>
      </c>
      <c r="C109" s="51">
        <v>259</v>
      </c>
      <c r="D109" s="51"/>
      <c r="E109" s="6">
        <f t="shared" si="2"/>
        <v>259</v>
      </c>
      <c r="F109" s="20">
        <f>RANK(E109,$E$2:$E$124,0)</f>
        <v>28</v>
      </c>
      <c r="G109" s="8"/>
      <c r="I109">
        <f t="shared" si="3"/>
        <v>28</v>
      </c>
    </row>
    <row r="110" spans="1:7" ht="12.75">
      <c r="A110" s="61"/>
      <c r="B110" s="46"/>
      <c r="C110" s="52"/>
      <c r="D110" s="52"/>
      <c r="E110" s="6"/>
      <c r="F110" s="27"/>
      <c r="G110" s="11"/>
    </row>
    <row r="111" spans="1:10" ht="12.75">
      <c r="A111" s="29" t="s">
        <v>15</v>
      </c>
      <c r="B111" s="30" t="s">
        <v>40</v>
      </c>
      <c r="C111" s="49">
        <v>216</v>
      </c>
      <c r="D111" s="49"/>
      <c r="E111" s="6">
        <f t="shared" si="2"/>
        <v>216</v>
      </c>
      <c r="F111" s="20">
        <f>RANK(E111,$E$2:$E$124,0)</f>
        <v>82</v>
      </c>
      <c r="G111" s="1">
        <f>SUM(E111:E114)-MIN(E111:E114)</f>
        <v>657</v>
      </c>
      <c r="H111">
        <f>RANK(G111,$G$2:$G$124,0)</f>
        <v>22</v>
      </c>
      <c r="I111">
        <f t="shared" si="3"/>
        <v>82</v>
      </c>
      <c r="J111" s="18">
        <f>RANK(G111,$G$2:$G$124,0)</f>
        <v>22</v>
      </c>
    </row>
    <row r="112" spans="1:9" ht="12.75">
      <c r="A112" s="34"/>
      <c r="B112" s="35" t="s">
        <v>41</v>
      </c>
      <c r="C112" s="50">
        <v>227</v>
      </c>
      <c r="D112" s="50"/>
      <c r="E112" s="6">
        <f t="shared" si="2"/>
        <v>227</v>
      </c>
      <c r="F112" s="20">
        <f>RANK(E112,$E$2:$E$124,0)</f>
        <v>69</v>
      </c>
      <c r="G112" s="7"/>
      <c r="I112">
        <f t="shared" si="3"/>
        <v>69</v>
      </c>
    </row>
    <row r="113" spans="1:9" ht="12.75">
      <c r="A113" s="31"/>
      <c r="B113" s="35" t="s">
        <v>42</v>
      </c>
      <c r="C113" s="50">
        <v>214</v>
      </c>
      <c r="D113" s="50"/>
      <c r="E113" s="6">
        <f t="shared" si="2"/>
        <v>214</v>
      </c>
      <c r="F113" s="20">
        <f>RANK(E113,$E$2:$E$124,0)</f>
        <v>84</v>
      </c>
      <c r="G113" s="7"/>
      <c r="I113">
        <f t="shared" si="3"/>
        <v>84</v>
      </c>
    </row>
    <row r="114" spans="1:9" ht="12.75">
      <c r="A114" s="42"/>
      <c r="B114" s="43"/>
      <c r="C114" s="51">
        <v>0</v>
      </c>
      <c r="D114" s="51">
        <v>0</v>
      </c>
      <c r="E114" s="6">
        <f t="shared" si="2"/>
        <v>0</v>
      </c>
      <c r="F114" s="20">
        <f>RANK(E114,$E$2:$E$124,0)</f>
        <v>96</v>
      </c>
      <c r="G114" s="8"/>
      <c r="I114">
        <f t="shared" si="3"/>
        <v>96</v>
      </c>
    </row>
    <row r="115" spans="1:7" ht="12.75">
      <c r="A115" s="45"/>
      <c r="B115" s="46"/>
      <c r="C115" s="52"/>
      <c r="D115" s="52"/>
      <c r="E115" s="13"/>
      <c r="F115" s="27"/>
      <c r="G115" s="11"/>
    </row>
    <row r="116" spans="1:10" ht="12.75">
      <c r="A116" s="29" t="s">
        <v>29</v>
      </c>
      <c r="B116" s="49" t="s">
        <v>114</v>
      </c>
      <c r="C116" s="49">
        <v>247</v>
      </c>
      <c r="D116" s="49"/>
      <c r="E116" s="6">
        <f>C116+D116</f>
        <v>247</v>
      </c>
      <c r="F116" s="20">
        <f>RANK(E116,$E$2:$E$124,0)</f>
        <v>49</v>
      </c>
      <c r="G116" s="6">
        <f>SUM(E116:E119)-MIN(E116:E119)</f>
        <v>737</v>
      </c>
      <c r="H116">
        <f>RANK(G116,$G$2:$G$124,0)</f>
        <v>14</v>
      </c>
      <c r="I116">
        <f t="shared" si="3"/>
        <v>49</v>
      </c>
      <c r="J116" s="18">
        <f>RANK(G116,$G$2:$G$124,0)</f>
        <v>14</v>
      </c>
    </row>
    <row r="117" spans="1:9" ht="12.75">
      <c r="A117" s="34"/>
      <c r="B117" s="53" t="s">
        <v>115</v>
      </c>
      <c r="C117" s="53">
        <v>237</v>
      </c>
      <c r="D117" s="53"/>
      <c r="E117" s="6">
        <f aca="true" t="shared" si="4" ref="E117:E125">C117+D117</f>
        <v>237</v>
      </c>
      <c r="F117" s="20">
        <f>RANK(E117,$E$2:$E$124,0)</f>
        <v>64</v>
      </c>
      <c r="G117" s="7"/>
      <c r="I117">
        <f t="shared" si="3"/>
        <v>64</v>
      </c>
    </row>
    <row r="118" spans="1:9" ht="12.75">
      <c r="A118" s="34"/>
      <c r="B118" s="53" t="s">
        <v>116</v>
      </c>
      <c r="C118" s="53">
        <v>246</v>
      </c>
      <c r="D118" s="53"/>
      <c r="E118" s="6">
        <f t="shared" si="4"/>
        <v>246</v>
      </c>
      <c r="F118" s="20">
        <f>RANK(E118,$E$2:$E$124,0)</f>
        <v>52</v>
      </c>
      <c r="G118" s="7"/>
      <c r="I118">
        <f t="shared" si="3"/>
        <v>52</v>
      </c>
    </row>
    <row r="119" spans="1:9" ht="12.75">
      <c r="A119" s="42"/>
      <c r="B119" s="51" t="s">
        <v>117</v>
      </c>
      <c r="C119" s="51">
        <v>244</v>
      </c>
      <c r="D119" s="51"/>
      <c r="E119" s="6">
        <f t="shared" si="4"/>
        <v>244</v>
      </c>
      <c r="F119" s="20">
        <f>RANK(E119,$E$2:$E$124,0)</f>
        <v>56</v>
      </c>
      <c r="G119" s="8"/>
      <c r="I119">
        <f t="shared" si="3"/>
        <v>56</v>
      </c>
    </row>
    <row r="120" spans="1:7" ht="12.75">
      <c r="A120" s="45"/>
      <c r="B120" s="45"/>
      <c r="C120" s="46"/>
      <c r="D120" s="54"/>
      <c r="E120" s="6">
        <f t="shared" si="4"/>
        <v>0</v>
      </c>
      <c r="F120" s="28"/>
      <c r="G120" s="11"/>
    </row>
    <row r="121" spans="1:10" ht="12.75">
      <c r="A121" s="29" t="s">
        <v>31</v>
      </c>
      <c r="B121" s="29" t="s">
        <v>75</v>
      </c>
      <c r="C121" s="30">
        <v>261</v>
      </c>
      <c r="D121" s="49"/>
      <c r="E121" s="6">
        <f t="shared" si="4"/>
        <v>261</v>
      </c>
      <c r="F121" s="20">
        <f>RANK(E121,$E$2:$E$124,0)</f>
        <v>24</v>
      </c>
      <c r="G121" s="6">
        <f>SUM(E121:E124)-MIN(E121:E124)</f>
        <v>806</v>
      </c>
      <c r="H121">
        <f>RANK(G121,$G$2:$G$124,0)</f>
        <v>4</v>
      </c>
      <c r="I121">
        <f t="shared" si="3"/>
        <v>24</v>
      </c>
      <c r="J121" s="18">
        <f>RANK(G121,$G$2:$G$124,0)</f>
        <v>4</v>
      </c>
    </row>
    <row r="122" spans="1:9" ht="12.75">
      <c r="A122" s="34"/>
      <c r="B122" s="33" t="s">
        <v>76</v>
      </c>
      <c r="C122" s="32">
        <v>282</v>
      </c>
      <c r="D122" s="53"/>
      <c r="E122" s="6">
        <f t="shared" si="4"/>
        <v>282</v>
      </c>
      <c r="F122" s="20">
        <f>RANK(E122,$E$2:$E$124,0)</f>
        <v>6</v>
      </c>
      <c r="G122" s="7"/>
      <c r="I122">
        <f t="shared" si="3"/>
        <v>6</v>
      </c>
    </row>
    <row r="123" spans="1:9" ht="12.75">
      <c r="A123" s="34"/>
      <c r="B123" s="33" t="s">
        <v>77</v>
      </c>
      <c r="C123" s="32">
        <v>263</v>
      </c>
      <c r="D123" s="53"/>
      <c r="E123" s="6">
        <f t="shared" si="4"/>
        <v>263</v>
      </c>
      <c r="F123" s="20">
        <f>RANK(E123,$E$2:$E$124,0)</f>
        <v>22</v>
      </c>
      <c r="G123" s="7"/>
      <c r="I123">
        <f t="shared" si="3"/>
        <v>22</v>
      </c>
    </row>
    <row r="124" spans="1:9" ht="12.75">
      <c r="A124" s="42"/>
      <c r="B124" s="44" t="s">
        <v>78</v>
      </c>
      <c r="C124" s="43">
        <v>261</v>
      </c>
      <c r="D124" s="51"/>
      <c r="E124" s="6">
        <f t="shared" si="4"/>
        <v>261</v>
      </c>
      <c r="F124" s="20">
        <f>RANK(E124,$E$2:$E$124,0)</f>
        <v>24</v>
      </c>
      <c r="G124" s="8"/>
      <c r="I124">
        <f t="shared" si="3"/>
        <v>24</v>
      </c>
    </row>
    <row r="125" ht="12.75">
      <c r="E125" s="6">
        <f t="shared" si="4"/>
        <v>0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2,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mchaliff</cp:lastModifiedBy>
  <cp:lastPrinted>2013-11-05T13:50:16Z</cp:lastPrinted>
  <dcterms:created xsi:type="dcterms:W3CDTF">2007-10-30T11:58:21Z</dcterms:created>
  <dcterms:modified xsi:type="dcterms:W3CDTF">2017-11-03T11:42:05Z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