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staffkyschools-my.sharepoint.com/personal/matt_chaliff_education_ky_gov/Documents/FFA/Middle School/Contest Guidelines/"/>
    </mc:Choice>
  </mc:AlternateContent>
  <xr:revisionPtr revIDLastSave="0" documentId="8_{17BD8929-4EFA-4240-8E4A-4D5627FB01CC}" xr6:coauthVersionLast="47" xr6:coauthVersionMax="47" xr10:uidLastSave="{00000000-0000-0000-0000-000000000000}"/>
  <bookViews>
    <workbookView xWindow="-108" yWindow="-108" windowWidth="23256" windowHeight="12456" tabRatio="862" activeTab="5" xr2:uid="{00000000-000D-0000-FFFF-FFFF00000000}"/>
  </bookViews>
  <sheets>
    <sheet name="1 - Directions" sheetId="8" r:id="rId1"/>
    <sheet name="2 - Standard Chapter" sheetId="1" r:id="rId2"/>
    <sheet name="3 - Rating Summary" sheetId="2" r:id="rId3"/>
    <sheet name="4 - Growing Leaders" sheetId="3" r:id="rId4"/>
    <sheet name="5 - Building Communities" sheetId="6" r:id="rId5"/>
    <sheet name="6 - Strengthening Agriculture" sheetId="7" r:id="rId6"/>
    <sheet name="Committee Descriptions" sheetId="10" r:id="rId7"/>
  </sheets>
  <definedNames>
    <definedName name="_xlnm.Print_Area" localSheetId="2">'3 - Rating Summary'!$A$1:$I$50</definedName>
    <definedName name="_xlnm.Print_Area" localSheetId="3">'4 - Growing Leaders'!$A$1:$I$45</definedName>
    <definedName name="_xlnm.Print_Area" localSheetId="4">'5 - Building Communities'!$A$1:$I$40</definedName>
    <definedName name="_xlnm.Print_Area" localSheetId="5">'6 - Strengthening Agriculture'!$A$1:$I$42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6" l="1"/>
  <c r="I38" i="6"/>
  <c r="I37" i="6"/>
  <c r="I17" i="6"/>
  <c r="I16" i="6"/>
  <c r="I15" i="6"/>
  <c r="I11" i="6"/>
  <c r="I10" i="6"/>
  <c r="I9" i="6"/>
  <c r="I5" i="6"/>
  <c r="I4" i="6"/>
  <c r="I3" i="6"/>
  <c r="I31" i="3"/>
  <c r="K42" i="1"/>
  <c r="I49" i="6" l="1"/>
  <c r="I55" i="6"/>
  <c r="I46" i="6"/>
  <c r="I43" i="6"/>
  <c r="H1" i="7"/>
  <c r="H1" i="6"/>
  <c r="H1" i="3"/>
  <c r="I41" i="7" l="1"/>
  <c r="I40" i="7"/>
  <c r="I39" i="7"/>
  <c r="I35" i="7"/>
  <c r="I34" i="7"/>
  <c r="I31" i="7"/>
  <c r="I30" i="7"/>
  <c r="I28" i="7"/>
  <c r="I24" i="7"/>
  <c r="I23" i="7"/>
  <c r="I22" i="7"/>
  <c r="I18" i="7"/>
  <c r="I17" i="7"/>
  <c r="I16" i="7"/>
  <c r="I15" i="7"/>
  <c r="I14" i="7"/>
  <c r="I13" i="7"/>
  <c r="I9" i="7"/>
  <c r="I8" i="7"/>
  <c r="I7" i="7"/>
  <c r="I6" i="7"/>
  <c r="I5" i="7"/>
  <c r="I3" i="7"/>
  <c r="I33" i="7"/>
  <c r="I32" i="7"/>
  <c r="I29" i="7"/>
  <c r="I51" i="7" l="1"/>
  <c r="I57" i="7"/>
  <c r="I48" i="7"/>
  <c r="I45" i="7"/>
  <c r="I54" i="7"/>
  <c r="I41" i="3"/>
  <c r="I40" i="3"/>
  <c r="I39" i="3"/>
  <c r="I38" i="3"/>
  <c r="I37" i="3"/>
  <c r="I36" i="3"/>
  <c r="I27" i="3"/>
  <c r="I26" i="3"/>
  <c r="I25" i="3"/>
  <c r="I24" i="3"/>
  <c r="I20" i="3"/>
  <c r="I21" i="3"/>
  <c r="I22" i="3"/>
  <c r="I6" i="3"/>
  <c r="I5" i="3"/>
  <c r="I15" i="3" l="1"/>
  <c r="I14" i="3"/>
  <c r="I13" i="3"/>
  <c r="B2" i="2" l="1"/>
  <c r="K43" i="1" l="1"/>
  <c r="K40" i="1"/>
  <c r="K38" i="1"/>
  <c r="K36" i="1"/>
  <c r="K34" i="1"/>
  <c r="K24" i="1"/>
  <c r="K21" i="1"/>
  <c r="K19" i="1"/>
  <c r="K17" i="1"/>
  <c r="K15" i="1"/>
  <c r="K13" i="1"/>
  <c r="D36" i="2"/>
  <c r="I32" i="3"/>
  <c r="I65" i="3" s="1"/>
  <c r="I45" i="3"/>
  <c r="I44" i="3"/>
  <c r="I43" i="3"/>
  <c r="I42" i="3"/>
  <c r="I25" i="6"/>
  <c r="I24" i="6"/>
  <c r="I23" i="6"/>
  <c r="I21" i="6"/>
  <c r="I33" i="6"/>
  <c r="I32" i="6"/>
  <c r="I31" i="6"/>
  <c r="I30" i="6"/>
  <c r="I28" i="6"/>
  <c r="I27" i="6"/>
  <c r="I26" i="6"/>
  <c r="I16" i="3"/>
  <c r="I12" i="3"/>
  <c r="I11" i="3"/>
  <c r="I10" i="3"/>
  <c r="I23" i="3"/>
  <c r="I62" i="3" s="1"/>
  <c r="I4" i="3"/>
  <c r="I3" i="3"/>
  <c r="K45" i="1" l="1"/>
  <c r="A45" i="1" s="1"/>
  <c r="K29" i="1"/>
  <c r="A30" i="1" s="1"/>
  <c r="I52" i="6"/>
  <c r="D24" i="2"/>
  <c r="D38" i="2"/>
  <c r="D40" i="2"/>
  <c r="D42" i="2"/>
  <c r="D20" i="2"/>
  <c r="I68" i="3"/>
  <c r="D22" i="2" s="1"/>
  <c r="I56" i="3"/>
  <c r="D14" i="2" s="1"/>
  <c r="D28" i="2"/>
  <c r="D26" i="2"/>
  <c r="I59" i="3"/>
  <c r="D16" i="2" s="1"/>
  <c r="D18" i="2"/>
  <c r="D34" i="2"/>
  <c r="D32" i="2"/>
  <c r="I71" i="3" l="1"/>
  <c r="I58" i="6"/>
  <c r="D30" i="2"/>
  <c r="G28" i="2" s="1"/>
  <c r="G38" i="2"/>
  <c r="G18" i="2"/>
  <c r="I60" i="7"/>
  <c r="F44" i="2" l="1"/>
  <c r="F47" i="2" s="1"/>
</calcChain>
</file>

<file path=xl/sharedStrings.xml><?xml version="1.0" encoding="utf-8"?>
<sst xmlns="http://schemas.openxmlformats.org/spreadsheetml/2006/main" count="269" uniqueCount="161">
  <si>
    <t>Chapter:</t>
  </si>
  <si>
    <t>School Year:</t>
  </si>
  <si>
    <t>Score assigned at State Rating:</t>
  </si>
  <si>
    <t>Rating:</t>
  </si>
  <si>
    <t>Summary of Points</t>
  </si>
  <si>
    <t>Score</t>
  </si>
  <si>
    <t>Rating</t>
  </si>
  <si>
    <t>No Rating</t>
  </si>
  <si>
    <t>Bronze</t>
  </si>
  <si>
    <t>Silver</t>
  </si>
  <si>
    <t>Gold</t>
  </si>
  <si>
    <t>Grand Total</t>
  </si>
  <si>
    <t>Rating based on entry</t>
  </si>
  <si>
    <t>Leadership</t>
  </si>
  <si>
    <t>Career Success</t>
  </si>
  <si>
    <t>Scholarship</t>
  </si>
  <si>
    <t>Personal Growth</t>
  </si>
  <si>
    <t>Economic Development</t>
  </si>
  <si>
    <t>Environmental</t>
  </si>
  <si>
    <t>Citizenship</t>
  </si>
  <si>
    <t>Activity</t>
  </si>
  <si>
    <t>Response</t>
  </si>
  <si>
    <t>Points Ea</t>
  </si>
  <si>
    <t>Total Pts</t>
  </si>
  <si>
    <t>Attended National FFA Convention</t>
  </si>
  <si>
    <t>YES</t>
  </si>
  <si>
    <t>Members exhibiting livestock at County/District shows</t>
  </si>
  <si>
    <t>Members exhibiting items at Kentucky State Fair</t>
  </si>
  <si>
    <t>Members exhibiting non-livestock at County Fair</t>
  </si>
  <si>
    <t>Promote school scholarship</t>
  </si>
  <si>
    <t>Recognize scholastic achievement</t>
  </si>
  <si>
    <t>Promote FFA grants/scholarships</t>
  </si>
  <si>
    <t>Attend Kentucky FFA Leadership Training Center</t>
  </si>
  <si>
    <t>Hold Parent/Member Banquet</t>
  </si>
  <si>
    <t>Maintain chapter bulletin board</t>
  </si>
  <si>
    <t>Publish chapter newsletter</t>
  </si>
  <si>
    <t>Hold local Radio/TV program</t>
  </si>
  <si>
    <t>Promote National FFA Week</t>
  </si>
  <si>
    <t>Invite sponsors to local banquet</t>
  </si>
  <si>
    <t xml:space="preserve">Alumni serve as judges </t>
  </si>
  <si>
    <t>Alumni present/speak at chapter meetings</t>
  </si>
  <si>
    <t>Alumni invited to recreational activities</t>
  </si>
  <si>
    <t>Work with other local community groups</t>
  </si>
  <si>
    <t>Present to local civic groups</t>
  </si>
  <si>
    <t>List activity here</t>
  </si>
  <si>
    <t>Economic Development Subtotal</t>
  </si>
  <si>
    <t>Citizenship Subtotal</t>
  </si>
  <si>
    <t>List additional recruitment activities here</t>
  </si>
  <si>
    <t>List name of civic group here</t>
  </si>
  <si>
    <t>Chapter is a member of county Farm Bureau</t>
  </si>
  <si>
    <t>List topic of presentation/speech here</t>
  </si>
  <si>
    <t>Support Group Subtotal</t>
  </si>
  <si>
    <t>List additional scholarship activities here</t>
  </si>
  <si>
    <t>Leadership Subtotal</t>
  </si>
  <si>
    <t>Healthy Lifestyles Subtotal</t>
  </si>
  <si>
    <t>Career Success Subtotal</t>
  </si>
  <si>
    <t>Scholarship Subtotal</t>
  </si>
  <si>
    <t>Personal Growth Subtotal</t>
  </si>
  <si>
    <t>Student Development Total</t>
  </si>
  <si>
    <t>Standard Chapter Checklist</t>
  </si>
  <si>
    <t>Yes</t>
  </si>
  <si>
    <t>Chapter</t>
  </si>
  <si>
    <t>(Type Chapter Name Here)</t>
  </si>
  <si>
    <t>No</t>
  </si>
  <si>
    <t>Chapter has a functioning committee system</t>
  </si>
  <si>
    <t>Three of the following five requirements must be met:</t>
  </si>
  <si>
    <t>Chapter Recruitment</t>
  </si>
  <si>
    <t>Chapter Recruitment Subtotal</t>
  </si>
  <si>
    <t>Submit articles to school newspaper</t>
  </si>
  <si>
    <t>Submit articles to local paper</t>
  </si>
  <si>
    <t>Submit articles to magazine</t>
  </si>
  <si>
    <t>Indicate the number of meetings attended. Maximum allowed is 3.</t>
  </si>
  <si>
    <t>Present Chapter Honorary Degrees</t>
  </si>
  <si>
    <t>List the topic of the presentation/speech given by the alumni member.</t>
  </si>
  <si>
    <t>For the CDE section of the Career Success Committee, participation must have been at the regional or state level. Holding of local contests does not qualify for points in the state rating form.</t>
  </si>
  <si>
    <t>Number of projects presented at State Convention. Maximum allowed on this form is 10.</t>
  </si>
  <si>
    <t>Select number of student exhibiting livestock at county/district shows. Max. allowed is 15 members.</t>
  </si>
  <si>
    <t>Environmental Subtotal</t>
  </si>
  <si>
    <t>Healthy Lifestyles</t>
  </si>
  <si>
    <t>Chapters may list up to 4 additional activities that are considered part of the Scholarship Committee. Refer to the 'Committee Description' tab for an overview of the scope of this committee. Using the space provided at left, list the activity and select 'Yes' in the Response box. Be sure to include the page(s) in the minutes where the activity is recorded as completed.</t>
  </si>
  <si>
    <t>Host meeting with local/state legislators</t>
  </si>
  <si>
    <t>List community group worked with here</t>
  </si>
  <si>
    <t>Chapters may list up to 4 additional activities that are considered part of the Chapter Recruitment Committee. Refer to the 'Committee Description' tab for an overview of the scope of this committee. Using the space provided at left, list the activity and select 'Yes' in the Response box. Be sure to include the page(s) in the minutes where the activity is recorded as completed.</t>
  </si>
  <si>
    <t>Indicate the number of articles submitted. Maximum allowed is 5.</t>
  </si>
  <si>
    <t>Indicate the number of articles submitted. Maximum allowed is 4.</t>
  </si>
  <si>
    <t>Human Resources</t>
  </si>
  <si>
    <t>Stakeholder Engagement</t>
  </si>
  <si>
    <t>Attend local Board of Education meetings</t>
  </si>
  <si>
    <t>Support Group</t>
  </si>
  <si>
    <t>Safety</t>
  </si>
  <si>
    <t>Agricultural Advocacy</t>
  </si>
  <si>
    <t>Agricultural Literacy</t>
  </si>
  <si>
    <t>Growing Leaders</t>
  </si>
  <si>
    <t>Building Communities</t>
  </si>
  <si>
    <t>Strengthening Agriculture</t>
  </si>
  <si>
    <t>Growing Leaders - Leadership</t>
  </si>
  <si>
    <t>Conduct Local Talent Contest</t>
  </si>
  <si>
    <t>Substance Abuse Prevention and Education</t>
  </si>
  <si>
    <t>Personal Wellness Choices and Consequences</t>
  </si>
  <si>
    <t>Personal Image Projection</t>
  </si>
  <si>
    <t>Diversity/Inclusion Programs</t>
  </si>
  <si>
    <t>Recreation/Leisure Activity</t>
  </si>
  <si>
    <t>List additional activity here</t>
  </si>
  <si>
    <t>Growing Leaders - Healthy Lifestyles</t>
  </si>
  <si>
    <t>Growing Leaders - Scholarship</t>
  </si>
  <si>
    <t>Growing Leaders - Personal Growth</t>
  </si>
  <si>
    <t xml:space="preserve">Growing Leaders - Career Success </t>
  </si>
  <si>
    <t>Chapters may list up to 1 additional activity that is considered part of the Healthy Lifestyles Committee. Refer to the 'Committee Description' tab for an overview of the scope of this committee. Using the space provided at left, list the activity and select 'Yes' in the Response box. Be sure to include the page(s) in the minutes where the activity is recorded as completed.</t>
  </si>
  <si>
    <t>Agriscience Fair projects presented at St. Convention</t>
  </si>
  <si>
    <t>Building Communities - Environmental</t>
  </si>
  <si>
    <t>Building Communities - Human Resources</t>
  </si>
  <si>
    <t>Building Communities - Citizenship</t>
  </si>
  <si>
    <t>Building Communities - Stakeholder Engagement</t>
  </si>
  <si>
    <t>Strengthening Agriculture - Support Group</t>
  </si>
  <si>
    <t>Strengthening Agriculture - Chapter Recruitment</t>
  </si>
  <si>
    <t>Strengthening Agriculture - Safety</t>
  </si>
  <si>
    <t>Strengthening Agriculture - Agricultural Advocacy</t>
  </si>
  <si>
    <t>Strengthening Agriculture - Agricultural Literacy</t>
  </si>
  <si>
    <t>Safety Subtotal</t>
  </si>
  <si>
    <t>Agricultural Advocacy Subtotal</t>
  </si>
  <si>
    <t>Agricultural Literacy Subtotal</t>
  </si>
  <si>
    <t>Human Resources Subtotal</t>
  </si>
  <si>
    <t>Stakeholder Engagement Subtotal</t>
  </si>
  <si>
    <t>Building Communities Total</t>
  </si>
  <si>
    <t xml:space="preserve">This subtotals below are for your information only, and will not print. </t>
  </si>
  <si>
    <t>Chapters may list up to three civic groups to which they presented for the purpose of Stakeholder Engagement. List the name of each group and select 'Yes' in the response box.</t>
  </si>
  <si>
    <t>Strengthening Agriculture Total</t>
  </si>
  <si>
    <t>Chapter officers elected by October 1</t>
  </si>
  <si>
    <t>Chapter sends delegates to the State FFA Convention.</t>
  </si>
  <si>
    <t>Chapter officers attend Kentucky FFA Leadership Training Center every other year.</t>
  </si>
  <si>
    <t>Chapter participates in one or more cooperative activities.</t>
  </si>
  <si>
    <t>One hundred percent of members have access to official Manual.</t>
  </si>
  <si>
    <t>Chapter held Discovery Degree Ceremony</t>
  </si>
  <si>
    <t>Essay</t>
  </si>
  <si>
    <t>Held recruitment activity</t>
  </si>
  <si>
    <t>Chapter attended the State FFA Convention</t>
  </si>
  <si>
    <t>Chapter used official pins for Discovery and/or Greenhand FFA Degree.</t>
  </si>
  <si>
    <t>Chapter sponsors one or more community service activities.</t>
  </si>
  <si>
    <t>Attend Ky FFA Middle School Leadership Conference</t>
  </si>
  <si>
    <t>List additional Personal growth activity here</t>
  </si>
  <si>
    <t>Attend Middle School Invitational Contests</t>
  </si>
  <si>
    <t>Middle School Public Speaking</t>
  </si>
  <si>
    <t>Middle School Extemporaneous Speaking</t>
  </si>
  <si>
    <t xml:space="preserve">Middle School Opening and Closing Ceremonies </t>
  </si>
  <si>
    <t>Middle School Quiz Bowl</t>
  </si>
  <si>
    <t>Held/Participated in local quiz contest</t>
  </si>
  <si>
    <t>The chapter participated in two of the following: Regional FFA Day Contests, Kentucky FFA Agriscience Fair, Middle School Public Speaking, Middle School Extemporaneous Speaking, Middle School Quiz Bowl, Opening and Closing Ceremonies, Middle School Agricultural Issues Discussion Meet</t>
  </si>
  <si>
    <t>Building Communities - Economic Development</t>
  </si>
  <si>
    <t>Pay state and national dues by November 7.</t>
  </si>
  <si>
    <r>
      <t xml:space="preserve">In order to apply for the State Chapter Rating, a chapter must first meet all requirements of a Standard Chapter as outlined in the Guidelines for the Kentucky FFA  Chapter Rating Process.  
</t>
    </r>
    <r>
      <rPr>
        <b/>
        <u/>
        <sz val="11"/>
        <color theme="1"/>
        <rFont val="Calibri"/>
        <family val="2"/>
        <scheme val="minor"/>
      </rPr>
      <t>Insure that your chapter has met the following requirements 
prior to completing the Chapter Rating Form.</t>
    </r>
    <r>
      <rPr>
        <sz val="11"/>
        <color theme="1"/>
        <rFont val="Calibri"/>
        <family val="2"/>
        <scheme val="minor"/>
      </rPr>
      <t xml:space="preserve">
Complete the checklist below and place on the front of your rating form.</t>
    </r>
  </si>
  <si>
    <r>
      <rPr>
        <b/>
        <u/>
        <sz val="9"/>
        <color theme="1"/>
        <rFont val="Calibri"/>
        <family val="2"/>
        <scheme val="minor"/>
      </rPr>
      <t xml:space="preserve">Instructions </t>
    </r>
    <r>
      <rPr>
        <sz val="9"/>
        <color theme="1"/>
        <rFont val="Calibri"/>
        <family val="2"/>
        <scheme val="minor"/>
      </rPr>
      <t xml:space="preserve"> 
Check the Kentucky FFA Chapter Rating Guidelines to verify that the chapter meets the minimum requirements for a standard FFA chapter.  Activities have been designated a number of points that may be earned.  
Include the POA Report along with all State Rating pages.</t>
    </r>
  </si>
  <si>
    <t>POA Report Page</t>
  </si>
  <si>
    <t>SAE Launch Grant</t>
  </si>
  <si>
    <t>Members exhibiting projects at the state fair. Max. allowed is 15 members.</t>
  </si>
  <si>
    <t>Chapters may list up to 3 activities that are considered part of the Environmental Committee. Refer to the 'Committee Description' tab for an overview of the scope of this committee. List the activity and select 'Yes' in the Response box. Be sure to include the page(s) in the POA Report where the activity is recorded as completed.</t>
  </si>
  <si>
    <t>Chapters may list up to 3 activities that are considered part of the Human Resources Committee. Refer to the 'Committee Description' tab for an overview of the scope of this committee. List the activity and select 'Yes' in the Response box. Be sure to include the page(s) in the POA Report where the activity is recorded as completed.</t>
  </si>
  <si>
    <t>Chapters may list up to 3 activities that are considered part of the Citizenship Committee. Refer to the 'Committee Description' tab for an overview of the scope of this committee. List the activity and select 'Yes' in the Response box. Be sure to include the page(s) in the POA Report where the activity is recorded as completed.</t>
  </si>
  <si>
    <t>Chapters may list up to 3 activities that are considered part of the Economic Development Committee. Refer to the 'Committee Description' tab for an overview of the scope of this committee. List the activity and select 'Yes' in the Response box. Be sure to include the page(s) in the POA Report where the activity is recorded as completed.</t>
  </si>
  <si>
    <t>Chapters may list up to 3 activities that are considered part of the Safety Committee. Refer to the 'Committee Description' tab for an overview of the scope of this committee. List the activity and select 'Yes' in the Response box. Be sure to include the page(s) in the POA Report where the activity is recorded as completed.</t>
  </si>
  <si>
    <t>Chapters may list up to 3 activities that are considered part of the Agricultural Literacy Committee. Refer to the 'Committee Description' tab for an overview of the scope of this committee. List the activity and select 'Yes' in the Response box. Be sure to include the page(s) in the POA Report where the activity is recorded as completed.</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</si>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</sst>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6"/>
      <color theme="1"/>
      <name val="Calibri"/>
      <family val="2"/>
      <scheme val="minor"/>
    </font>
    <font>
      <i/>
      <sz val="14"/>
      <color theme="1"/>
      <name val="Calibri"/>
      <family val="2"/>
      <scheme val="minor"/>
    </font>
    <font>
      <b/>
      <sz val="20"/>
      <color theme="1"/>
      <name val="Calibri"/>
      <family val="2"/>
      <scheme val="minor"/>
    </font>
    <font>
      <b/>
      <sz val="26"/>
      <color theme="1"/>
      <name val="Calibri"/>
      <family val="2"/>
      <scheme val="minor"/>
    </font>
    <font>
      <i/>
      <sz val="11"/>
      <color theme="1"/>
      <name val="Calibri"/>
      <family val="2"/>
      <scheme val="minor"/>
    </font>
    <font>
      <sz val="12"/>
      <color theme="1"/>
      <name val="Calibri"/>
      <family val="2"/>
      <scheme val="minor"/>
    </font>
    <font>
      <sz val="9"/>
      <color theme="1"/>
      <name val="Calibri"/>
      <family val="2"/>
      <scheme val="minor"/>
    </font>
    <font>
      <b/>
      <u/>
      <sz val="9"/>
      <color theme="1"/>
      <name val="Calibri"/>
      <family val="2"/>
      <scheme val="minor"/>
    </font>
    <font>
      <b/>
      <u/>
      <sz val="11"/>
      <color theme="1"/>
      <name val="Calibri"/>
      <family val="2"/>
      <scheme val="minor"/>
    </font>
    <font>
      <b/>
      <sz val="14"/>
      <color rgb="FFFF0000"/>
      <name val="Calibri"/>
      <family val="2"/>
      <scheme val="minor"/>
    </font>
    <font>
      <b/>
      <sz val="16"/>
      <color rgb="FFFF0000"/>
      <name val="Calibri"/>
      <family val="2"/>
      <scheme val="minor"/>
    </font>
    <font>
      <sz val="11"/>
      <color rgb="FF000000"/>
      <name val="Calibri"/>
      <family val="2"/>
      <scheme val="minor"/>
    </font>
    <font>
      <b/>
      <sz val="10"/>
      <color theme="1"/>
      <name val="Calibri"/>
      <family val="2"/>
      <scheme val="minor"/>
    </font>
    <font>
      <sz val="10"/>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7" tint="0.39997558519241921"/>
        <bgColor indexed="64"/>
      </patternFill>
    </fill>
  </fills>
  <borders count="13">
    <border>
      <left/>
      <right/>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6">
    <xf numFmtId="0" fontId="0" fillId="0" borderId="0" xfId="0"/>
    <xf numFmtId="0" fontId="4" fillId="0" borderId="0" xfId="0" applyFont="1"/>
    <xf numFmtId="0" fontId="0" fillId="0" borderId="0" xfId="0" applyAlignment="1">
      <alignment horizontal="center" vertical="center"/>
    </xf>
    <xf numFmtId="0" fontId="4" fillId="0" borderId="0" xfId="0" applyFont="1" applyAlignment="1">
      <alignment horizontal="left"/>
    </xf>
    <xf numFmtId="0" fontId="5" fillId="0" borderId="0" xfId="0" applyFont="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xf>
    <xf numFmtId="0" fontId="6" fillId="0" borderId="0" xfId="0" applyFont="1"/>
    <xf numFmtId="0" fontId="5" fillId="0" borderId="0" xfId="0" applyFont="1"/>
    <xf numFmtId="0" fontId="0" fillId="0" borderId="9" xfId="0" applyBorder="1" applyAlignment="1">
      <alignment horizontal="center"/>
    </xf>
    <xf numFmtId="0" fontId="13" fillId="0" borderId="0" xfId="0" applyFont="1" applyAlignment="1">
      <alignment vertical="center"/>
    </xf>
    <xf numFmtId="0" fontId="13" fillId="0" borderId="0" xfId="0" applyFont="1" applyAlignment="1">
      <alignment horizontal="center" vertical="center"/>
    </xf>
    <xf numFmtId="0" fontId="0" fillId="0" borderId="0" xfId="0" applyAlignment="1">
      <alignment horizontal="left"/>
    </xf>
    <xf numFmtId="0" fontId="0" fillId="2" borderId="9" xfId="0" applyFill="1" applyBorder="1" applyAlignment="1">
      <alignment horizontal="center"/>
    </xf>
    <xf numFmtId="0" fontId="0" fillId="0" borderId="9" xfId="0" applyBorder="1" applyAlignment="1">
      <alignment horizontal="center" vertical="center"/>
    </xf>
    <xf numFmtId="0" fontId="7" fillId="0" borderId="0" xfId="0" applyFont="1" applyAlignment="1">
      <alignment horizontal="center"/>
    </xf>
    <xf numFmtId="0" fontId="7" fillId="0" borderId="0" xfId="0" applyFont="1" applyAlignment="1">
      <alignment horizontal="center" vertical="center"/>
    </xf>
    <xf numFmtId="0" fontId="5" fillId="0" borderId="1" xfId="0" applyFont="1" applyBorder="1"/>
    <xf numFmtId="0" fontId="4" fillId="0" borderId="0" xfId="0" applyFont="1" applyAlignment="1">
      <alignment horizontal="center"/>
    </xf>
    <xf numFmtId="0" fontId="4" fillId="0" borderId="1" xfId="0" applyFont="1" applyBorder="1" applyAlignment="1">
      <alignment horizontal="left"/>
    </xf>
    <xf numFmtId="0" fontId="0" fillId="0" borderId="1" xfId="0" applyBorder="1"/>
    <xf numFmtId="0" fontId="1" fillId="0" borderId="0" xfId="0" applyFont="1" applyAlignment="1">
      <alignment horizontal="center" wrapText="1"/>
    </xf>
    <xf numFmtId="0" fontId="7" fillId="0" borderId="0" xfId="0" applyFont="1" applyAlignment="1">
      <alignment vertical="top" wrapText="1"/>
    </xf>
    <xf numFmtId="0" fontId="5" fillId="0" borderId="0" xfId="0" applyFont="1" applyAlignment="1">
      <alignment vertical="center"/>
    </xf>
    <xf numFmtId="0" fontId="4" fillId="0" borderId="1" xfId="0" applyFont="1" applyBorder="1" applyAlignment="1">
      <alignment horizontal="center"/>
    </xf>
    <xf numFmtId="0" fontId="0" fillId="0" borderId="3" xfId="0" applyBorder="1"/>
    <xf numFmtId="0" fontId="4" fillId="0" borderId="7" xfId="0" applyFont="1" applyBorder="1" applyAlignment="1">
      <alignment horizontal="left"/>
    </xf>
    <xf numFmtId="0" fontId="9" fillId="0" borderId="7" xfId="0" applyFont="1" applyBorder="1" applyAlignment="1">
      <alignment horizontal="center"/>
    </xf>
    <xf numFmtId="0" fontId="0" fillId="0" borderId="7" xfId="0" applyBorder="1"/>
    <xf numFmtId="0" fontId="1" fillId="0" borderId="4" xfId="0" applyFont="1" applyBorder="1" applyAlignment="1">
      <alignment horizontal="center" wrapText="1"/>
    </xf>
    <xf numFmtId="0" fontId="0" fillId="0" borderId="2" xfId="0" applyBorder="1"/>
    <xf numFmtId="0" fontId="0" fillId="0" borderId="6" xfId="0" applyBorder="1"/>
    <xf numFmtId="0" fontId="4" fillId="0" borderId="8" xfId="0" applyFont="1" applyBorder="1" applyAlignment="1">
      <alignment horizontal="left"/>
    </xf>
    <xf numFmtId="0" fontId="4" fillId="0" borderId="1" xfId="0" applyFont="1" applyBorder="1" applyAlignment="1" applyProtection="1">
      <alignment horizontal="center"/>
      <protection locked="0"/>
    </xf>
    <xf numFmtId="0" fontId="17" fillId="0" borderId="0" xfId="0" applyFont="1" applyAlignment="1">
      <alignment vertical="center"/>
    </xf>
    <xf numFmtId="0" fontId="0" fillId="0" borderId="0" xfId="0" applyAlignment="1">
      <alignment horizontal="left" vertical="top" wrapText="1"/>
    </xf>
    <xf numFmtId="0" fontId="16" fillId="0" borderId="0" xfId="0" applyFont="1"/>
    <xf numFmtId="0" fontId="0" fillId="0" borderId="8" xfId="0" applyBorder="1" applyAlignment="1">
      <alignment horizontal="left"/>
    </xf>
    <xf numFmtId="0" fontId="19" fillId="0" borderId="0" xfId="0" applyFont="1" applyAlignment="1">
      <alignment vertical="top" wrapText="1"/>
    </xf>
    <xf numFmtId="0" fontId="0" fillId="0" borderId="9" xfId="0" applyBorder="1" applyAlignment="1" applyProtection="1">
      <alignment horizontal="center"/>
      <protection locked="0"/>
    </xf>
    <xf numFmtId="0" fontId="2" fillId="0" borderId="9" xfId="0" applyFont="1" applyBorder="1" applyAlignment="1">
      <alignment horizontal="center"/>
    </xf>
    <xf numFmtId="0" fontId="19" fillId="0" borderId="0" xfId="0" applyFont="1" applyAlignment="1">
      <alignment wrapText="1"/>
    </xf>
    <xf numFmtId="0" fontId="19" fillId="0" borderId="0" xfId="0" applyFont="1"/>
    <xf numFmtId="0" fontId="2" fillId="0" borderId="9" xfId="0" applyFont="1" applyBorder="1" applyAlignment="1">
      <alignment horizontal="center" vertical="center"/>
    </xf>
    <xf numFmtId="0" fontId="0" fillId="0" borderId="9" xfId="0" applyBorder="1" applyProtection="1">
      <protection locked="0"/>
    </xf>
    <xf numFmtId="0" fontId="7" fillId="0" borderId="0" xfId="0" applyFont="1" applyAlignment="1">
      <alignment horizontal="left"/>
    </xf>
    <xf numFmtId="0" fontId="19" fillId="0" borderId="0" xfId="0" applyFont="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12" fillId="0" borderId="0" xfId="0" applyFont="1" applyAlignment="1">
      <alignment horizontal="left"/>
    </xf>
    <xf numFmtId="0" fontId="12" fillId="0" borderId="0" xfId="0" applyFont="1" applyAlignment="1">
      <alignment horizontal="left" vertical="top"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2" fillId="0" borderId="9" xfId="0" applyFont="1" applyBorder="1" applyAlignment="1" applyProtection="1">
      <alignment horizontal="center" vertical="center"/>
      <protection locked="0"/>
    </xf>
    <xf numFmtId="0" fontId="4" fillId="0" borderId="0" xfId="0" applyFont="1" applyAlignment="1" applyProtection="1">
      <alignment horizontal="center"/>
      <protection locked="0"/>
    </xf>
    <xf numFmtId="0" fontId="20" fillId="0" borderId="9" xfId="0" applyFont="1" applyBorder="1" applyAlignment="1">
      <alignment horizontal="center" vertical="center"/>
    </xf>
    <xf numFmtId="0" fontId="0" fillId="0" borderId="0" xfId="0" applyAlignment="1">
      <alignment horizontal="left" vertical="top" wrapText="1"/>
    </xf>
    <xf numFmtId="0" fontId="18" fillId="0" borderId="0" xfId="0" applyFont="1" applyAlignment="1">
      <alignment horizontal="left" vertical="center"/>
    </xf>
    <xf numFmtId="0" fontId="8" fillId="0" borderId="0" xfId="0" applyFont="1" applyAlignment="1">
      <alignment horizontal="center" vertical="center"/>
    </xf>
    <xf numFmtId="0" fontId="5" fillId="0" borderId="1" xfId="0" applyFont="1" applyBorder="1" applyAlignment="1" applyProtection="1">
      <alignment horizontal="left" vertical="center"/>
      <protection locked="0"/>
    </xf>
    <xf numFmtId="0" fontId="6" fillId="0" borderId="0" xfId="0" applyFont="1" applyAlignment="1">
      <alignment horizontal="right" vertical="center"/>
    </xf>
    <xf numFmtId="0" fontId="5" fillId="0" borderId="1" xfId="0" applyFont="1" applyBorder="1" applyAlignment="1">
      <alignment horizontal="center" vertical="center"/>
    </xf>
    <xf numFmtId="0" fontId="0" fillId="0" borderId="3" xfId="0"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1" xfId="0" applyBorder="1" applyAlignment="1">
      <alignment horizontal="center" vertical="top" wrapText="1"/>
    </xf>
    <xf numFmtId="0" fontId="0" fillId="0" borderId="6" xfId="0" applyBorder="1" applyAlignment="1">
      <alignment horizontal="center" vertical="top" wrapText="1"/>
    </xf>
    <xf numFmtId="0" fontId="5" fillId="0" borderId="1" xfId="0" applyFont="1" applyBorder="1" applyAlignment="1">
      <alignment horizontal="center"/>
    </xf>
    <xf numFmtId="0" fontId="4" fillId="0" borderId="0" xfId="0" applyFont="1" applyAlignment="1">
      <alignment horizontal="right"/>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0" xfId="0" applyFont="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8" xfId="0" applyFont="1" applyBorder="1" applyAlignment="1">
      <alignment horizontal="left"/>
    </xf>
    <xf numFmtId="0" fontId="4" fillId="0" borderId="0" xfId="0" applyFont="1" applyAlignment="1">
      <alignment horizontal="left"/>
    </xf>
    <xf numFmtId="0" fontId="14" fillId="0" borderId="9" xfId="0" applyFont="1" applyBorder="1" applyAlignment="1">
      <alignment horizontal="center" vertical="top" wrapText="1"/>
    </xf>
    <xf numFmtId="0" fontId="10" fillId="0" borderId="0" xfId="0" applyFont="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0" fontId="4" fillId="0" borderId="5" xfId="0" applyFont="1" applyBorder="1" applyAlignment="1">
      <alignment horizontal="left"/>
    </xf>
    <xf numFmtId="0" fontId="4" fillId="0" borderId="1" xfId="0" applyFont="1" applyBorder="1" applyAlignment="1">
      <alignment horizontal="left"/>
    </xf>
    <xf numFmtId="0" fontId="5" fillId="0" borderId="9" xfId="0" applyFont="1" applyBorder="1" applyAlignment="1">
      <alignment horizontal="center" vertical="center"/>
    </xf>
    <xf numFmtId="0" fontId="3" fillId="0" borderId="9" xfId="0" applyFont="1" applyBorder="1" applyAlignment="1">
      <alignment horizontal="center" vertical="center"/>
    </xf>
    <xf numFmtId="0" fontId="4" fillId="0" borderId="8" xfId="0" applyFont="1" applyBorder="1" applyAlignment="1">
      <alignment horizontal="left" wrapText="1"/>
    </xf>
    <xf numFmtId="0" fontId="4" fillId="0" borderId="0" xfId="0" applyFont="1" applyAlignment="1">
      <alignment horizontal="left" wrapText="1"/>
    </xf>
    <xf numFmtId="0" fontId="19" fillId="0" borderId="0" xfId="0" applyFont="1" applyAlignment="1">
      <alignment horizontal="left" wrapText="1"/>
    </xf>
    <xf numFmtId="0" fontId="19" fillId="3" borderId="9" xfId="0" applyFont="1" applyFill="1" applyBorder="1" applyAlignment="1">
      <alignment horizontal="left" vertical="top"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0" xfId="0" applyFont="1" applyFill="1" applyAlignment="1">
      <alignment horizontal="left" vertical="center" wrapText="1"/>
    </xf>
    <xf numFmtId="0" fontId="19" fillId="3" borderId="2"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21" fillId="3" borderId="9" xfId="0" applyFont="1" applyFill="1" applyBorder="1" applyAlignment="1">
      <alignment horizontal="left" vertical="center" wrapText="1"/>
    </xf>
    <xf numFmtId="0" fontId="7" fillId="3" borderId="9" xfId="0" applyFont="1" applyFill="1" applyBorder="1" applyAlignment="1">
      <alignment horizontal="left"/>
    </xf>
    <xf numFmtId="0" fontId="2" fillId="0" borderId="9" xfId="0" applyFont="1" applyBorder="1" applyAlignment="1">
      <alignment horizontal="center" vertical="center"/>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12" fillId="0" borderId="9"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11"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5" fillId="0" borderId="0" xfId="0" applyFont="1" applyAlignment="1">
      <alignment horizontal="center"/>
    </xf>
    <xf numFmtId="0" fontId="5"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9" xfId="0"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0" fillId="0" borderId="9" xfId="0" applyBorder="1" applyAlignment="1">
      <alignment horizontal="center" vertical="center"/>
    </xf>
    <xf numFmtId="0" fontId="19" fillId="3" borderId="7" xfId="0" applyFont="1" applyFill="1" applyBorder="1" applyAlignment="1">
      <alignment horizontal="left" wrapText="1"/>
    </xf>
    <xf numFmtId="0" fontId="19" fillId="3" borderId="0" xfId="0" applyFont="1" applyFill="1" applyAlignment="1">
      <alignment horizontal="left" wrapText="1"/>
    </xf>
    <xf numFmtId="0" fontId="0" fillId="3" borderId="3" xfId="0" applyFill="1" applyBorder="1" applyAlignment="1">
      <alignment horizontal="left" vertical="center" wrapText="1"/>
    </xf>
    <xf numFmtId="0" fontId="0" fillId="3" borderId="7" xfId="0" applyFill="1" applyBorder="1" applyAlignment="1">
      <alignment horizontal="left" vertical="center" wrapText="1"/>
    </xf>
    <xf numFmtId="0" fontId="0" fillId="3" borderId="4" xfId="0" applyFill="1" applyBorder="1" applyAlignment="1">
      <alignment horizontal="left" vertical="center" wrapText="1"/>
    </xf>
    <xf numFmtId="0" fontId="0" fillId="3" borderId="8" xfId="0" applyFill="1" applyBorder="1" applyAlignment="1">
      <alignment horizontal="left" vertical="center" wrapText="1"/>
    </xf>
    <xf numFmtId="0" fontId="0" fillId="3" borderId="0" xfId="0" applyFill="1" applyAlignment="1">
      <alignment horizontal="left" vertical="center" wrapText="1"/>
    </xf>
    <xf numFmtId="0" fontId="0" fillId="3" borderId="2" xfId="0"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6" xfId="0" applyFill="1" applyBorder="1" applyAlignment="1">
      <alignment horizontal="left" vertical="center" wrapText="1"/>
    </xf>
    <xf numFmtId="0" fontId="0" fillId="3" borderId="10" xfId="0" applyFill="1" applyBorder="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4" xfId="0" applyFill="1" applyBorder="1" applyAlignment="1">
      <alignment horizontal="left" vertical="center"/>
    </xf>
    <xf numFmtId="0" fontId="0" fillId="3" borderId="8" xfId="0" applyFill="1" applyBorder="1" applyAlignment="1">
      <alignment horizontal="left" vertical="center"/>
    </xf>
    <xf numFmtId="0" fontId="0" fillId="3" borderId="0" xfId="0" applyFill="1" applyAlignment="1">
      <alignment horizontal="left" vertical="center"/>
    </xf>
    <xf numFmtId="0" fontId="0" fillId="3" borderId="2" xfId="0" applyFill="1" applyBorder="1" applyAlignment="1">
      <alignment horizontal="left" vertical="center"/>
    </xf>
    <xf numFmtId="0" fontId="0" fillId="3" borderId="5" xfId="0" applyFill="1" applyBorder="1" applyAlignment="1">
      <alignment horizontal="left" vertical="center"/>
    </xf>
    <xf numFmtId="0" fontId="0" fillId="3" borderId="1" xfId="0" applyFill="1" applyBorder="1" applyAlignment="1">
      <alignment horizontal="left" vertical="center"/>
    </xf>
    <xf numFmtId="0" fontId="0" fillId="3" borderId="6" xfId="0" applyFill="1" applyBorder="1" applyAlignment="1">
      <alignment horizontal="left" vertical="center"/>
    </xf>
  </cellXfs>
  <cellStyles count="1">
    <cellStyle name="Normal" xfId="0" builtinId="0"/>
  </cellStyles>
  <dxfs count="6">
    <dxf>
      <font>
        <color auto="1"/>
      </font>
      <fill>
        <patternFill>
          <bgColor rgb="FFCC6600"/>
        </patternFill>
      </fill>
    </dxf>
    <dxf>
      <fill>
        <patternFill>
          <bgColor theme="0" tint="-0.24994659260841701"/>
        </patternFill>
      </fill>
    </dxf>
    <dxf>
      <fill>
        <patternFill>
          <bgColor rgb="FFFFCC00"/>
        </patternFill>
      </fill>
    </dxf>
    <dxf>
      <fill>
        <patternFill>
          <bgColor rgb="FFCC6600"/>
        </patternFill>
      </fill>
    </dxf>
    <dxf>
      <fill>
        <patternFill>
          <bgColor theme="0" tint="-0.24994659260841701"/>
        </patternFill>
      </fill>
    </dxf>
    <dxf>
      <fill>
        <patternFill>
          <bgColor rgb="FFFFCC00"/>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523874</xdr:colOff>
      <xdr:row>0</xdr:row>
      <xdr:rowOff>171449</xdr:rowOff>
    </xdr:from>
    <xdr:to>
      <xdr:col>9</xdr:col>
      <xdr:colOff>457199</xdr:colOff>
      <xdr:row>25</xdr:row>
      <xdr:rowOff>160020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23874" y="171449"/>
          <a:ext cx="5419725" cy="4560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State Rating Instructions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Requirements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-Meet the Standard Chapter Requirements (see Standard Chapter tab).</a:t>
          </a:r>
        </a:p>
        <a:p>
          <a:pPr lvl="0"/>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description of each committee is listed on the final tab in this workbook. It will not print.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Submission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order for a submission to receive</a:t>
          </a:r>
          <a:r>
            <a:rPr lang="en-US" sz="1100" baseline="0">
              <a:solidFill>
                <a:schemeClr val="dk1"/>
              </a:solidFill>
              <a:effectLst/>
              <a:latin typeface="+mn-lt"/>
              <a:ea typeface="+mn-ea"/>
              <a:cs typeface="+mn-cs"/>
            </a:rPr>
            <a:t> a rating, the chapter must include the Standard Chapter form (tab 2), Rating Summary (tab 3), Growing Leaders pages (tab 4), Building Communities pages (tab 5), Strengthening Agriculture pages (tab 6), and the POA Report (generated from AET). If any items are not included in submission, it will not be scored.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State Rating form should be completed and either mailed to the Executive Secretary by April 5 or hand delivered to the State Paperwork Rating.</a:t>
          </a:r>
        </a:p>
        <a:p>
          <a:r>
            <a:rPr lang="en-US" sz="1100">
              <a:solidFill>
                <a:schemeClr val="dk1"/>
              </a:solidFill>
              <a:effectLst/>
              <a:latin typeface="+mn-lt"/>
              <a:ea typeface="+mn-ea"/>
              <a:cs typeface="+mn-cs"/>
            </a:rPr>
            <a:t>-The POA Report must be attached to the rating form.  </a:t>
          </a:r>
        </a:p>
        <a:p>
          <a:r>
            <a:rPr lang="en-US" sz="1100">
              <a:solidFill>
                <a:schemeClr val="dk1"/>
              </a:solidFill>
              <a:effectLst/>
              <a:latin typeface="+mn-lt"/>
              <a:ea typeface="+mn-ea"/>
              <a:cs typeface="+mn-cs"/>
            </a:rPr>
            <a:t>-It is recommended that the</a:t>
          </a:r>
          <a:r>
            <a:rPr lang="en-US" sz="1100" baseline="0">
              <a:solidFill>
                <a:schemeClr val="dk1"/>
              </a:solidFill>
              <a:effectLst/>
              <a:latin typeface="+mn-lt"/>
              <a:ea typeface="+mn-ea"/>
              <a:cs typeface="+mn-cs"/>
            </a:rPr>
            <a:t> submission be bound in a 3-ring binger or folder for easy review.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Documentation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chapter must include the</a:t>
          </a:r>
          <a:r>
            <a:rPr lang="en-US" sz="1100" baseline="0">
              <a:solidFill>
                <a:schemeClr val="dk1"/>
              </a:solidFill>
              <a:effectLst/>
              <a:latin typeface="+mn-lt"/>
              <a:ea typeface="+mn-ea"/>
              <a:cs typeface="+mn-cs"/>
            </a:rPr>
            <a:t> POA Report with</a:t>
          </a:r>
          <a:r>
            <a:rPr lang="en-US" sz="1100">
              <a:solidFill>
                <a:schemeClr val="dk1"/>
              </a:solidFill>
              <a:effectLst/>
              <a:latin typeface="+mn-lt"/>
              <a:ea typeface="+mn-ea"/>
              <a:cs typeface="+mn-cs"/>
            </a:rPr>
            <a:t> the State Rating form.  </a:t>
          </a:r>
        </a:p>
        <a:p>
          <a:pPr lvl="0"/>
          <a:r>
            <a:rPr lang="en-US" sz="1100">
              <a:solidFill>
                <a:schemeClr val="dk1"/>
              </a:solidFill>
              <a:effectLst/>
              <a:latin typeface="+mn-lt"/>
              <a:ea typeface="+mn-ea"/>
              <a:cs typeface="+mn-cs"/>
            </a:rPr>
            <a:t>-The review committee will look for documentation on the page listed on the State Rating Form.  If documentation is not found that the activity was held, that number of points will be deducted.  </a:t>
          </a:r>
        </a:p>
        <a:p>
          <a:pPr lvl="0"/>
          <a:r>
            <a:rPr lang="en-US" sz="1100">
              <a:solidFill>
                <a:schemeClr val="dk1"/>
              </a:solidFill>
              <a:effectLst/>
              <a:latin typeface="+mn-lt"/>
              <a:ea typeface="+mn-ea"/>
              <a:cs typeface="+mn-cs"/>
            </a:rPr>
            <a:t>-</a:t>
          </a:r>
          <a:r>
            <a:rPr lang="en-US" sz="1100" b="1" u="sng">
              <a:solidFill>
                <a:schemeClr val="dk1"/>
              </a:solidFill>
              <a:effectLst/>
              <a:latin typeface="+mn-lt"/>
              <a:ea typeface="+mn-ea"/>
              <a:cs typeface="+mn-cs"/>
            </a:rPr>
            <a:t>An activity may only be counted once in the rating form.</a:t>
          </a:r>
        </a:p>
        <a:p>
          <a:pPr lvl="0"/>
          <a:endParaRPr lang="en-US" sz="1100" b="1" u="sng">
            <a:solidFill>
              <a:schemeClr val="dk1"/>
            </a:solidFill>
            <a:effectLst/>
            <a:latin typeface="+mn-lt"/>
            <a:ea typeface="+mn-ea"/>
            <a:cs typeface="+mn-cs"/>
          </a:endParaRPr>
        </a:p>
        <a:p>
          <a:pPr lvl="0"/>
          <a:r>
            <a:rPr lang="en-US" sz="1100" b="1" u="sng">
              <a:solidFill>
                <a:srgbClr val="FF0000"/>
              </a:solidFill>
              <a:effectLst/>
              <a:latin typeface="+mn-lt"/>
              <a:ea typeface="+mn-ea"/>
              <a:cs typeface="+mn-cs"/>
            </a:rPr>
            <a:t>Be aware that this page and the Committee Description tab will not print and are not part of the rating submission.</a:t>
          </a:r>
        </a:p>
        <a:p>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485775</xdr:colOff>
      <xdr:row>7</xdr:row>
      <xdr:rowOff>11430</xdr:rowOff>
    </xdr:from>
    <xdr:to>
      <xdr:col>24</xdr:col>
      <xdr:colOff>371475</xdr:colOff>
      <xdr:row>45</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924800" y="1173480"/>
          <a:ext cx="7200900" cy="675132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p>
        <a:p>
          <a:r>
            <a:rPr lang="en-US" sz="1100" baseline="0"/>
            <a:t>For the first items in the checklist, select 'Yes' if the chapter completed the requirement during the time period covered in this report.  All six must be answered 'Yes'  in order to complete the State Rating process.</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t>If all items are met, the words 'Meets Requirement' will display.</a:t>
          </a:r>
        </a:p>
        <a:p>
          <a:endParaRPr lang="en-US" sz="1100" baseline="0"/>
        </a:p>
        <a:p>
          <a:endParaRPr lang="en-US" sz="1100" baseline="0"/>
        </a:p>
        <a:p>
          <a:r>
            <a:rPr lang="en-US" sz="1100" baseline="0"/>
            <a:t>For the five requirements at the bottom, at least 3 of the 5 must have occurred during the time period covered by this report.  </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t>If 3 or more of the requirements are met, 'Meets Requirements' will display. </a:t>
          </a:r>
          <a:endParaRPr 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xdr:col>
      <xdr:colOff>552450</xdr:colOff>
      <xdr:row>3</xdr:row>
      <xdr:rowOff>38098</xdr:rowOff>
    </xdr:from>
    <xdr:to>
      <xdr:col>27</xdr:col>
      <xdr:colOff>438151</xdr:colOff>
      <xdr:row>42</xdr:row>
      <xdr:rowOff>19050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772275" y="742948"/>
          <a:ext cx="6591301" cy="685800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point</a:t>
          </a:r>
          <a:r>
            <a:rPr lang="en-US" sz="1100" baseline="0"/>
            <a:t> total for this page</a:t>
          </a:r>
          <a:r>
            <a:rPr lang="en-US" sz="1100"/>
            <a:t> will automatically</a:t>
          </a:r>
          <a:r>
            <a:rPr lang="en-US" sz="1100" baseline="0"/>
            <a:t> transfer from other pages. </a:t>
          </a:r>
        </a:p>
        <a:p>
          <a:endParaRPr lang="en-US" sz="1100" baseline="0"/>
        </a:p>
        <a:p>
          <a:r>
            <a:rPr lang="en-US" sz="1100" baseline="0"/>
            <a:t>The 'Score Assigned at State Rating' and 'Rating' will be filled in after the application is reviewed during State Paperwork Scoring in April.   </a:t>
          </a:r>
        </a:p>
        <a:p>
          <a:endParaRPr lang="en-US" sz="1100" baseline="0"/>
        </a:p>
        <a:p>
          <a:endParaRPr lang="en-US" sz="1100" baseline="0"/>
        </a:p>
        <a:p>
          <a:endParaRPr lang="en-US" sz="1100" baseline="0"/>
        </a:p>
        <a:p>
          <a:endParaRPr lang="en-US" sz="1100" baseline="0"/>
        </a:p>
        <a:p>
          <a:r>
            <a:rPr lang="en-US" sz="1100" baseline="0">
              <a:solidFill>
                <a:schemeClr val="dk1"/>
              </a:solidFill>
              <a:effectLst/>
              <a:latin typeface="+mn-lt"/>
              <a:ea typeface="+mn-ea"/>
              <a:cs typeface="+mn-cs"/>
            </a:rPr>
            <a:t>Rating Levels are assigned based on the following :</a:t>
          </a:r>
          <a:endParaRPr lang="en-US">
            <a:effectLst/>
          </a:endParaRPr>
        </a:p>
        <a:p>
          <a:r>
            <a:rPr lang="en-US" sz="1100" baseline="0">
              <a:solidFill>
                <a:schemeClr val="dk1"/>
              </a:solidFill>
              <a:effectLst/>
              <a:latin typeface="+mn-lt"/>
              <a:ea typeface="+mn-ea"/>
              <a:cs typeface="+mn-cs"/>
            </a:rPr>
            <a:t>100-199 - Bronze</a:t>
          </a:r>
          <a:endParaRPr lang="en-US">
            <a:effectLst/>
          </a:endParaRPr>
        </a:p>
        <a:p>
          <a:r>
            <a:rPr lang="en-US" sz="1100" baseline="0">
              <a:solidFill>
                <a:schemeClr val="dk1"/>
              </a:solidFill>
              <a:effectLst/>
              <a:latin typeface="+mn-lt"/>
              <a:ea typeface="+mn-ea"/>
              <a:cs typeface="+mn-cs"/>
            </a:rPr>
            <a:t>200-299 - Silver</a:t>
          </a:r>
          <a:endParaRPr lang="en-US">
            <a:effectLst/>
          </a:endParaRPr>
        </a:p>
        <a:p>
          <a:r>
            <a:rPr lang="en-US" sz="1100" baseline="0">
              <a:solidFill>
                <a:schemeClr val="dk1"/>
              </a:solidFill>
              <a:effectLst/>
              <a:latin typeface="+mn-lt"/>
              <a:ea typeface="+mn-ea"/>
              <a:cs typeface="+mn-cs"/>
            </a:rPr>
            <a:t>300+ - Gold</a:t>
          </a:r>
          <a:endParaRPr lang="en-US">
            <a:effectLst/>
          </a:endParaRPr>
        </a:p>
        <a:p>
          <a:endParaRPr lang="en-US" sz="1100" baseline="0"/>
        </a:p>
        <a:p>
          <a:endParaRPr lang="en-US" sz="1100" baseline="0"/>
        </a:p>
        <a:p>
          <a:endParaRPr lang="en-US" sz="1100" baseline="0"/>
        </a:p>
        <a:p>
          <a:endParaRPr lang="en-US" sz="1100" baseline="0"/>
        </a:p>
        <a:p>
          <a:endParaRPr lang="en-US" sz="1100" baseline="0"/>
        </a:p>
        <a:p>
          <a:r>
            <a:rPr lang="en-US" sz="1100" baseline="0"/>
            <a:t>After all information has been entered, the rating for the chapter (based on the information entered) will display below the Grand Total.</a:t>
          </a:r>
        </a:p>
        <a:p>
          <a:r>
            <a:rPr lang="en-US" sz="1100" baseline="0"/>
            <a:t>*Note that during State Rating review process, adjustments may be made to the score if incorrect and/or undocumented information is found. The rating displayed below the grand total is </a:t>
          </a:r>
          <a:r>
            <a:rPr lang="en-US" sz="1100" b="1" baseline="0"/>
            <a:t>not a guarantee </a:t>
          </a:r>
          <a:r>
            <a:rPr lang="en-US" sz="1100" baseline="0"/>
            <a:t>of the final rating the chapter will receive.  </a:t>
          </a:r>
        </a:p>
        <a:p>
          <a:endParaRPr lang="en-US" sz="1100" baseline="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541257</xdr:colOff>
      <xdr:row>40</xdr:row>
      <xdr:rowOff>151428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3342857" cy="7771428"/>
        </a:xfrm>
        <a:prstGeom prst="rect">
          <a:avLst/>
        </a:prstGeom>
      </xdr:spPr>
    </xdr:pic>
    <xdr:clientData fPrintsWithSheet="0"/>
  </xdr:twoCellAnchor>
  <xdr:twoCellAnchor editAs="oneCell">
    <xdr:from>
      <xdr:col>0</xdr:col>
      <xdr:colOff>0</xdr:colOff>
      <xdr:row>41</xdr:row>
      <xdr:rowOff>0</xdr:rowOff>
    </xdr:from>
    <xdr:to>
      <xdr:col>21</xdr:col>
      <xdr:colOff>522209</xdr:colOff>
      <xdr:row>73</xdr:row>
      <xdr:rowOff>123048</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0" y="7810500"/>
          <a:ext cx="13323809" cy="6219048"/>
        </a:xfrm>
        <a:prstGeom prst="rect">
          <a:avLst/>
        </a:prstGeom>
      </xdr:spPr>
    </xdr:pic>
    <xdr:clientData fPrintsWithSheet="0"/>
  </xdr:twoCellAnchor>
  <xdr:twoCellAnchor editAs="oneCell">
    <xdr:from>
      <xdr:col>0</xdr:col>
      <xdr:colOff>0</xdr:colOff>
      <xdr:row>74</xdr:row>
      <xdr:rowOff>0</xdr:rowOff>
    </xdr:from>
    <xdr:to>
      <xdr:col>21</xdr:col>
      <xdr:colOff>493638</xdr:colOff>
      <xdr:row>117</xdr:row>
      <xdr:rowOff>46595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0" y="14097000"/>
          <a:ext cx="13295238" cy="823809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topLeftCell="A4" workbookViewId="0">
      <selection activeCell="L35" sqref="L35"/>
    </sheetView>
  </sheetViews>
  <sheetFormatPr defaultRowHeight="14.4" x14ac:dyDescent="0.3"/>
  <sheetData/>
  <sheetProtection algorithmName="SHA-512" hashValue="mC5PO4G6oR3C2PawRjNngDB1I9CBWHPHLmRrXRqod4tcjcZie/dnCSRDXGRxRxdQdsudnmnGaIKJUhpm/bP1kQ==" saltValue="E2M3Er9Kg/TeclpXuMgzrA==" spinCount="100000" sheet="1" objects="1" scenarios="1" selectLockedCells="1" selectUnlockedCells="1"/>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6FF"/>
  </sheetPr>
  <dimension ref="A1:L46"/>
  <sheetViews>
    <sheetView showGridLines="0" zoomScaleNormal="100" workbookViewId="0">
      <selection activeCell="A13" sqref="A13"/>
    </sheetView>
  </sheetViews>
  <sheetFormatPr defaultRowHeight="14.4" x14ac:dyDescent="0.3"/>
  <cols>
    <col min="1" max="1" width="10.109375" customWidth="1"/>
    <col min="11" max="12" width="9.109375" hidden="1" customWidth="1"/>
    <col min="13" max="13" width="0" hidden="1" customWidth="1"/>
  </cols>
  <sheetData>
    <row r="1" spans="1:12" x14ac:dyDescent="0.3">
      <c r="A1" s="62" t="s">
        <v>59</v>
      </c>
      <c r="B1" s="62"/>
      <c r="C1" s="62"/>
      <c r="D1" s="62"/>
      <c r="E1" s="62"/>
      <c r="F1" s="62"/>
      <c r="G1" s="62"/>
      <c r="H1" s="62"/>
      <c r="I1" s="62"/>
    </row>
    <row r="2" spans="1:12" ht="9.75" customHeight="1" x14ac:dyDescent="0.3">
      <c r="A2" s="62"/>
      <c r="B2" s="62"/>
      <c r="C2" s="62"/>
      <c r="D2" s="62"/>
      <c r="E2" s="62"/>
      <c r="F2" s="62"/>
      <c r="G2" s="62"/>
      <c r="H2" s="62"/>
      <c r="I2" s="62"/>
    </row>
    <row r="3" spans="1:12" ht="9.75" customHeight="1" x14ac:dyDescent="0.3">
      <c r="L3" t="s">
        <v>60</v>
      </c>
    </row>
    <row r="4" spans="1:12" ht="18" x14ac:dyDescent="0.35">
      <c r="A4" s="10" t="s">
        <v>61</v>
      </c>
      <c r="B4" s="63" t="s">
        <v>62</v>
      </c>
      <c r="C4" s="63"/>
      <c r="D4" s="63"/>
      <c r="E4" s="63"/>
      <c r="F4" s="64" t="s">
        <v>1</v>
      </c>
      <c r="G4" s="64"/>
      <c r="H4" s="65" t="s">
        <v>160</v>
      </c>
      <c r="I4" s="65"/>
      <c r="L4" t="s">
        <v>63</v>
      </c>
    </row>
    <row r="5" spans="1:12" ht="10.5" customHeight="1" x14ac:dyDescent="0.3"/>
    <row r="6" spans="1:12" ht="15" customHeight="1" x14ac:dyDescent="0.3">
      <c r="A6" s="66" t="s">
        <v>149</v>
      </c>
      <c r="B6" s="67"/>
      <c r="C6" s="67"/>
      <c r="D6" s="67"/>
      <c r="E6" s="67"/>
      <c r="F6" s="67"/>
      <c r="G6" s="67"/>
      <c r="H6" s="67"/>
      <c r="I6" s="68"/>
    </row>
    <row r="7" spans="1:12" x14ac:dyDescent="0.3">
      <c r="A7" s="69"/>
      <c r="B7" s="70"/>
      <c r="C7" s="70"/>
      <c r="D7" s="70"/>
      <c r="E7" s="70"/>
      <c r="F7" s="70"/>
      <c r="G7" s="70"/>
      <c r="H7" s="70"/>
      <c r="I7" s="71"/>
    </row>
    <row r="8" spans="1:12" x14ac:dyDescent="0.3">
      <c r="A8" s="69"/>
      <c r="B8" s="70"/>
      <c r="C8" s="70"/>
      <c r="D8" s="70"/>
      <c r="E8" s="70"/>
      <c r="F8" s="70"/>
      <c r="G8" s="70"/>
      <c r="H8" s="70"/>
      <c r="I8" s="71"/>
    </row>
    <row r="9" spans="1:12" x14ac:dyDescent="0.3">
      <c r="A9" s="69"/>
      <c r="B9" s="70"/>
      <c r="C9" s="70"/>
      <c r="D9" s="70"/>
      <c r="E9" s="70"/>
      <c r="F9" s="70"/>
      <c r="G9" s="70"/>
      <c r="H9" s="70"/>
      <c r="I9" s="71"/>
    </row>
    <row r="10" spans="1:12" x14ac:dyDescent="0.3">
      <c r="A10" s="69"/>
      <c r="B10" s="70"/>
      <c r="C10" s="70"/>
      <c r="D10" s="70"/>
      <c r="E10" s="70"/>
      <c r="F10" s="70"/>
      <c r="G10" s="70"/>
      <c r="H10" s="70"/>
      <c r="I10" s="71"/>
    </row>
    <row r="11" spans="1:12" ht="6" customHeight="1" x14ac:dyDescent="0.3">
      <c r="A11" s="72"/>
      <c r="B11" s="73"/>
      <c r="C11" s="73"/>
      <c r="D11" s="73"/>
      <c r="E11" s="73"/>
      <c r="F11" s="73"/>
      <c r="G11" s="73"/>
      <c r="H11" s="73"/>
      <c r="I11" s="74"/>
    </row>
    <row r="12" spans="1:12" ht="10.5" customHeight="1" x14ac:dyDescent="0.3"/>
    <row r="13" spans="1:12" ht="15.6" x14ac:dyDescent="0.3">
      <c r="A13" s="36"/>
      <c r="B13" t="s">
        <v>127</v>
      </c>
      <c r="K13">
        <f>IF(A13="yes",1,0)</f>
        <v>0</v>
      </c>
    </row>
    <row r="14" spans="1:12" ht="8.1" customHeight="1" x14ac:dyDescent="0.3">
      <c r="A14" s="21"/>
    </row>
    <row r="15" spans="1:12" ht="15.6" x14ac:dyDescent="0.3">
      <c r="A15" s="36"/>
      <c r="B15" t="s">
        <v>64</v>
      </c>
      <c r="K15">
        <f>IF(A15="yes",1,0)</f>
        <v>0</v>
      </c>
    </row>
    <row r="16" spans="1:12" ht="8.1" customHeight="1" x14ac:dyDescent="0.3">
      <c r="A16" s="21"/>
    </row>
    <row r="17" spans="1:11" ht="15.6" x14ac:dyDescent="0.3">
      <c r="A17" s="36"/>
      <c r="B17" t="s">
        <v>148</v>
      </c>
      <c r="K17">
        <f>IF(A17="yes",1,0)</f>
        <v>0</v>
      </c>
    </row>
    <row r="18" spans="1:11" ht="12" customHeight="1" x14ac:dyDescent="0.3">
      <c r="A18" s="21"/>
    </row>
    <row r="19" spans="1:11" ht="15.6" x14ac:dyDescent="0.3">
      <c r="A19" s="36"/>
      <c r="B19" t="s">
        <v>135</v>
      </c>
      <c r="K19">
        <f>IF(A19="yes",1,0)</f>
        <v>0</v>
      </c>
    </row>
    <row r="20" spans="1:11" ht="13.5" customHeight="1" x14ac:dyDescent="0.3">
      <c r="A20" s="21"/>
    </row>
    <row r="21" spans="1:11" ht="15.6" x14ac:dyDescent="0.3">
      <c r="A21" s="36"/>
      <c r="B21" s="60" t="s">
        <v>146</v>
      </c>
      <c r="C21" s="60"/>
      <c r="D21" s="60"/>
      <c r="E21" s="60"/>
      <c r="F21" s="60"/>
      <c r="G21" s="60"/>
      <c r="H21" s="60"/>
      <c r="I21" s="60"/>
      <c r="K21">
        <f>IF(A21="yes",1,0)</f>
        <v>0</v>
      </c>
    </row>
    <row r="22" spans="1:11" ht="43.5" customHeight="1" x14ac:dyDescent="0.3">
      <c r="A22" s="21"/>
      <c r="B22" s="60"/>
      <c r="C22" s="60"/>
      <c r="D22" s="60"/>
      <c r="E22" s="60"/>
      <c r="F22" s="60"/>
      <c r="G22" s="60"/>
      <c r="H22" s="60"/>
      <c r="I22" s="60"/>
    </row>
    <row r="23" spans="1:11" ht="8.25" customHeight="1" x14ac:dyDescent="0.3">
      <c r="A23" s="21"/>
    </row>
    <row r="24" spans="1:11" ht="15.6" x14ac:dyDescent="0.3">
      <c r="A24" s="36"/>
      <c r="B24" t="s">
        <v>136</v>
      </c>
      <c r="K24">
        <f>IF(A24="yes",1,0)</f>
        <v>0</v>
      </c>
    </row>
    <row r="25" spans="1:11" ht="10.5" customHeight="1" x14ac:dyDescent="0.3">
      <c r="A25" s="21"/>
    </row>
    <row r="26" spans="1:11" ht="15.6" hidden="1" x14ac:dyDescent="0.3">
      <c r="A26" s="58"/>
    </row>
    <row r="27" spans="1:11" ht="13.5" hidden="1" customHeight="1" x14ac:dyDescent="0.3">
      <c r="A27" s="21"/>
    </row>
    <row r="28" spans="1:11" hidden="1" x14ac:dyDescent="0.3">
      <c r="B28" s="60"/>
      <c r="C28" s="60"/>
      <c r="D28" s="60"/>
      <c r="E28" s="60"/>
      <c r="F28" s="60"/>
      <c r="G28" s="60"/>
      <c r="H28" s="60"/>
      <c r="I28" s="60"/>
    </row>
    <row r="29" spans="1:11" x14ac:dyDescent="0.3">
      <c r="B29" s="60"/>
      <c r="C29" s="60"/>
      <c r="D29" s="60"/>
      <c r="E29" s="60"/>
      <c r="F29" s="60"/>
      <c r="G29" s="60"/>
      <c r="H29" s="60"/>
      <c r="I29" s="60"/>
      <c r="K29">
        <f>SUM(K13:K27)</f>
        <v>0</v>
      </c>
    </row>
    <row r="30" spans="1:11" ht="18" x14ac:dyDescent="0.3">
      <c r="A30" s="37" t="str">
        <f>IF(K29&lt;6,"Does Not Meet Requirement", "Meets Requirement")</f>
        <v>Does Not Meet Requirement</v>
      </c>
      <c r="B30" s="37"/>
      <c r="C30" s="37"/>
      <c r="D30" s="37"/>
      <c r="E30" s="38"/>
      <c r="F30" s="38"/>
      <c r="G30" s="38"/>
      <c r="H30" s="38"/>
      <c r="I30" s="38"/>
    </row>
    <row r="31" spans="1:11" ht="10.5" customHeight="1" x14ac:dyDescent="0.3"/>
    <row r="32" spans="1:11" s="39" customFormat="1" x14ac:dyDescent="0.3">
      <c r="A32" s="39" t="s">
        <v>65</v>
      </c>
    </row>
    <row r="33" spans="1:11" ht="9.75" customHeight="1" x14ac:dyDescent="0.3"/>
    <row r="34" spans="1:11" ht="15.6" x14ac:dyDescent="0.3">
      <c r="A34" s="36"/>
      <c r="B34" t="s">
        <v>128</v>
      </c>
      <c r="K34">
        <f>IF(A34="yes",1,0)</f>
        <v>0</v>
      </c>
    </row>
    <row r="35" spans="1:11" ht="12" customHeight="1" x14ac:dyDescent="0.3">
      <c r="A35" s="21"/>
    </row>
    <row r="36" spans="1:11" ht="15.6" x14ac:dyDescent="0.3">
      <c r="A36" s="36"/>
      <c r="B36" t="s">
        <v>129</v>
      </c>
      <c r="K36">
        <f>IF(A36="yes",1,0)</f>
        <v>0</v>
      </c>
    </row>
    <row r="37" spans="1:11" ht="12.75" customHeight="1" x14ac:dyDescent="0.3">
      <c r="A37" s="21"/>
    </row>
    <row r="38" spans="1:11" ht="15.6" x14ac:dyDescent="0.3">
      <c r="A38" s="36"/>
      <c r="B38" t="s">
        <v>130</v>
      </c>
      <c r="K38">
        <f>IF(A38="yes",1,0)</f>
        <v>0</v>
      </c>
    </row>
    <row r="39" spans="1:11" ht="7.5" customHeight="1" x14ac:dyDescent="0.3">
      <c r="A39" s="21"/>
    </row>
    <row r="40" spans="1:11" ht="17.25" customHeight="1" x14ac:dyDescent="0.3">
      <c r="A40" s="36"/>
      <c r="B40" t="s">
        <v>131</v>
      </c>
      <c r="K40">
        <f>IF(A40="yes",1,0)</f>
        <v>0</v>
      </c>
    </row>
    <row r="41" spans="1:11" ht="10.5" customHeight="1" x14ac:dyDescent="0.3">
      <c r="A41" s="21"/>
    </row>
    <row r="42" spans="1:11" ht="15.6" x14ac:dyDescent="0.3">
      <c r="A42" s="36"/>
      <c r="B42" t="s">
        <v>137</v>
      </c>
      <c r="K42">
        <f>IF(A42="yes",1,0)</f>
        <v>0</v>
      </c>
    </row>
    <row r="43" spans="1:11" ht="23.25" customHeight="1" x14ac:dyDescent="0.3">
      <c r="A43" s="21"/>
      <c r="K43">
        <f>IF(A43="yes",1,0)</f>
        <v>0</v>
      </c>
    </row>
    <row r="44" spans="1:11" ht="7.5" customHeight="1" x14ac:dyDescent="0.3"/>
    <row r="45" spans="1:11" x14ac:dyDescent="0.3">
      <c r="A45" s="61" t="str">
        <f>IF(K45&lt;3,"Does not meet Requirement","Meets Requirement")</f>
        <v>Does not meet Requirement</v>
      </c>
      <c r="B45" s="61"/>
      <c r="C45" s="61"/>
      <c r="D45" s="61"/>
      <c r="K45">
        <f>SUM(K34:K43)</f>
        <v>0</v>
      </c>
    </row>
    <row r="46" spans="1:11" x14ac:dyDescent="0.3">
      <c r="A46" s="61"/>
      <c r="B46" s="61"/>
      <c r="C46" s="61"/>
      <c r="D46" s="61"/>
    </row>
  </sheetData>
  <sheetProtection algorithmName="SHA-512" hashValue="E1PEuoZy55JSkNUGeOuzo9LXtCjvhZMDfPPlao638oVvG7CtFE293FGpukyHQsQ3+fUVfZUrid8tmi+PClMOCw==" saltValue="cALxiLuM4Y1ZxWg39M+HEg==" spinCount="100000" sheet="1" objects="1" scenarios="1" selectLockedCells="1"/>
  <mergeCells count="8">
    <mergeCell ref="B28:I29"/>
    <mergeCell ref="A45:D46"/>
    <mergeCell ref="A1:I2"/>
    <mergeCell ref="B4:E4"/>
    <mergeCell ref="F4:G4"/>
    <mergeCell ref="H4:I4"/>
    <mergeCell ref="A6:I11"/>
    <mergeCell ref="B21:I22"/>
  </mergeCells>
  <dataValidations count="1">
    <dataValidation type="list" allowBlank="1" showInputMessage="1" showErrorMessage="1" sqref="A13 A15 A17 A19 A21 A24 A40 A34 A36 A38 A42" xr:uid="{00000000-0002-0000-0100-000000000000}">
      <formula1>$L$2:$L$4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Q49"/>
  <sheetViews>
    <sheetView showGridLines="0" topLeftCell="A22" zoomScaleNormal="100" workbookViewId="0">
      <selection activeCell="H3" sqref="H3"/>
    </sheetView>
  </sheetViews>
  <sheetFormatPr defaultRowHeight="14.4" x14ac:dyDescent="0.3"/>
  <cols>
    <col min="5" max="5" width="11" customWidth="1"/>
    <col min="7" max="9" width="9.109375" customWidth="1"/>
    <col min="10" max="10" width="8.88671875" customWidth="1"/>
    <col min="11" max="17" width="9.109375" hidden="1" customWidth="1"/>
  </cols>
  <sheetData>
    <row r="2" spans="1:10" ht="25.5" customHeight="1" x14ac:dyDescent="0.35">
      <c r="A2" s="1" t="s">
        <v>0</v>
      </c>
      <c r="B2" s="75" t="str">
        <f>'2 - Standard Chapter'!$B$4:$E$4</f>
        <v>(Type Chapter Name Here)</v>
      </c>
      <c r="C2" s="75"/>
      <c r="D2" s="75"/>
      <c r="E2" s="75"/>
      <c r="F2" s="76" t="s">
        <v>1</v>
      </c>
      <c r="G2" s="76"/>
      <c r="H2" s="75" t="s">
        <v>160</v>
      </c>
      <c r="I2" s="75"/>
    </row>
    <row r="3" spans="1:10" x14ac:dyDescent="0.3">
      <c r="B3" s="2"/>
      <c r="C3" s="2"/>
      <c r="D3" s="2"/>
      <c r="E3" s="2"/>
      <c r="F3" s="2"/>
    </row>
    <row r="4" spans="1:10" x14ac:dyDescent="0.3">
      <c r="A4" s="77" t="s">
        <v>2</v>
      </c>
      <c r="B4" s="77"/>
      <c r="C4" s="78"/>
      <c r="D4" s="79"/>
      <c r="E4" s="80"/>
      <c r="G4" s="78" t="s">
        <v>3</v>
      </c>
      <c r="H4" s="79"/>
      <c r="I4" s="80"/>
    </row>
    <row r="5" spans="1:10" x14ac:dyDescent="0.3">
      <c r="A5" s="77"/>
      <c r="B5" s="77"/>
      <c r="C5" s="78"/>
      <c r="D5" s="81"/>
      <c r="E5" s="82"/>
      <c r="G5" s="78"/>
      <c r="H5" s="81"/>
      <c r="I5" s="82"/>
    </row>
    <row r="7" spans="1:10" ht="15" customHeight="1" x14ac:dyDescent="0.3">
      <c r="A7" s="92" t="s">
        <v>150</v>
      </c>
      <c r="B7" s="92"/>
      <c r="C7" s="92"/>
      <c r="D7" s="92"/>
      <c r="E7" s="92"/>
      <c r="F7" s="92"/>
      <c r="G7" s="92"/>
      <c r="H7" s="92"/>
      <c r="I7" s="92"/>
      <c r="J7" s="25"/>
    </row>
    <row r="8" spans="1:10" x14ac:dyDescent="0.3">
      <c r="A8" s="92"/>
      <c r="B8" s="92"/>
      <c r="C8" s="92"/>
      <c r="D8" s="92"/>
      <c r="E8" s="92"/>
      <c r="F8" s="92"/>
      <c r="G8" s="92"/>
      <c r="H8" s="92"/>
      <c r="I8" s="92"/>
      <c r="J8" s="25"/>
    </row>
    <row r="9" spans="1:10" x14ac:dyDescent="0.3">
      <c r="A9" s="92"/>
      <c r="B9" s="92"/>
      <c r="C9" s="92"/>
      <c r="D9" s="92"/>
      <c r="E9" s="92"/>
      <c r="F9" s="92"/>
      <c r="G9" s="92"/>
      <c r="H9" s="92"/>
      <c r="I9" s="92"/>
      <c r="J9" s="25"/>
    </row>
    <row r="10" spans="1:10" x14ac:dyDescent="0.3">
      <c r="A10" s="92"/>
      <c r="B10" s="92"/>
      <c r="C10" s="92"/>
      <c r="D10" s="92"/>
      <c r="E10" s="92"/>
      <c r="F10" s="92"/>
      <c r="G10" s="92"/>
      <c r="H10" s="92"/>
      <c r="I10" s="92"/>
      <c r="J10" s="25"/>
    </row>
    <row r="11" spans="1:10" x14ac:dyDescent="0.3">
      <c r="A11" s="92"/>
      <c r="B11" s="92"/>
      <c r="C11" s="92"/>
      <c r="D11" s="92"/>
      <c r="E11" s="92"/>
      <c r="F11" s="92"/>
      <c r="G11" s="92"/>
      <c r="H11" s="92"/>
      <c r="I11" s="92"/>
      <c r="J11" s="25"/>
    </row>
    <row r="12" spans="1:10" ht="18" x14ac:dyDescent="0.3">
      <c r="A12" s="112" t="s">
        <v>4</v>
      </c>
      <c r="B12" s="112"/>
      <c r="C12" s="112"/>
      <c r="D12" s="112"/>
      <c r="E12" s="112"/>
      <c r="F12" s="112"/>
      <c r="G12" s="112"/>
      <c r="H12" s="112"/>
      <c r="I12" s="112"/>
      <c r="J12" s="26"/>
    </row>
    <row r="13" spans="1:10" ht="12" customHeight="1" x14ac:dyDescent="0.35">
      <c r="A13" s="28"/>
      <c r="B13" s="29"/>
      <c r="C13" s="29"/>
      <c r="D13" s="29"/>
      <c r="E13" s="29"/>
      <c r="F13" s="30"/>
      <c r="G13" s="31"/>
      <c r="H13" s="6"/>
      <c r="I13" s="32"/>
      <c r="J13" s="24"/>
    </row>
    <row r="14" spans="1:10" ht="15.75" customHeight="1" x14ac:dyDescent="0.35">
      <c r="A14" s="90" t="s">
        <v>13</v>
      </c>
      <c r="B14" s="91"/>
      <c r="C14" s="91"/>
      <c r="D14" s="27">
        <f>'4 - Growing Leaders'!I56</f>
        <v>0</v>
      </c>
      <c r="E14" s="1"/>
      <c r="F14" s="11"/>
      <c r="G14" s="11"/>
      <c r="H14" s="11"/>
      <c r="I14" s="33"/>
    </row>
    <row r="15" spans="1:10" ht="10.5" customHeight="1" x14ac:dyDescent="0.35">
      <c r="A15" s="35"/>
      <c r="B15" s="15"/>
      <c r="C15" s="15"/>
      <c r="D15" s="21"/>
      <c r="E15" s="1"/>
      <c r="F15" s="11"/>
      <c r="G15" s="11"/>
      <c r="H15" s="11"/>
      <c r="I15" s="33"/>
    </row>
    <row r="16" spans="1:10" ht="15" customHeight="1" x14ac:dyDescent="0.3">
      <c r="A16" s="90" t="s">
        <v>78</v>
      </c>
      <c r="B16" s="91"/>
      <c r="C16" s="91"/>
      <c r="D16" s="27">
        <f>'4 - Growing Leaders'!I59</f>
        <v>0</v>
      </c>
      <c r="E16" s="1"/>
      <c r="F16" s="62" t="s">
        <v>92</v>
      </c>
      <c r="G16" s="62"/>
      <c r="H16" s="62"/>
      <c r="I16" s="109"/>
    </row>
    <row r="17" spans="1:16" ht="10.5" customHeight="1" x14ac:dyDescent="0.3">
      <c r="A17" s="35"/>
      <c r="B17" s="15"/>
      <c r="C17" s="15"/>
      <c r="D17" s="21"/>
      <c r="E17" s="1"/>
      <c r="F17" s="62"/>
      <c r="G17" s="62"/>
      <c r="H17" s="62"/>
      <c r="I17" s="109"/>
    </row>
    <row r="18" spans="1:16" ht="15" customHeight="1" x14ac:dyDescent="0.3">
      <c r="A18" s="90" t="s">
        <v>15</v>
      </c>
      <c r="B18" s="91"/>
      <c r="C18" s="91"/>
      <c r="D18" s="27">
        <f>'4 - Growing Leaders'!I62</f>
        <v>0</v>
      </c>
      <c r="E18" s="1"/>
      <c r="G18" s="113">
        <f>SUM(D14:D22)</f>
        <v>0</v>
      </c>
      <c r="H18" s="113"/>
      <c r="I18" s="33"/>
    </row>
    <row r="19" spans="1:16" ht="10.5" customHeight="1" x14ac:dyDescent="0.3">
      <c r="A19" s="40"/>
      <c r="B19" s="3"/>
      <c r="C19" s="15"/>
      <c r="D19" s="7"/>
      <c r="E19" s="1"/>
      <c r="G19" s="113"/>
      <c r="H19" s="113"/>
      <c r="I19" s="33"/>
    </row>
    <row r="20" spans="1:16" ht="15" customHeight="1" x14ac:dyDescent="0.3">
      <c r="A20" s="90" t="s">
        <v>16</v>
      </c>
      <c r="B20" s="91"/>
      <c r="C20" s="91"/>
      <c r="D20" s="27">
        <f>'4 - Growing Leaders'!I65</f>
        <v>0</v>
      </c>
      <c r="E20" s="1"/>
      <c r="G20" s="113"/>
      <c r="H20" s="113"/>
      <c r="I20" s="33"/>
    </row>
    <row r="21" spans="1:16" ht="10.5" customHeight="1" x14ac:dyDescent="0.35">
      <c r="A21" s="40"/>
      <c r="B21" s="3"/>
      <c r="C21" s="15"/>
      <c r="D21" s="7"/>
      <c r="E21" s="1"/>
      <c r="F21" s="1"/>
      <c r="H21" s="11"/>
      <c r="I21" s="33"/>
    </row>
    <row r="22" spans="1:16" ht="15" customHeight="1" x14ac:dyDescent="0.35">
      <c r="A22" s="110" t="s">
        <v>14</v>
      </c>
      <c r="B22" s="111"/>
      <c r="C22" s="111"/>
      <c r="D22" s="27">
        <f>'4 - Growing Leaders'!I68</f>
        <v>0</v>
      </c>
      <c r="E22" s="23"/>
      <c r="F22" s="23"/>
      <c r="G22" s="23"/>
      <c r="H22" s="20"/>
      <c r="I22" s="34"/>
    </row>
    <row r="23" spans="1:16" ht="9" customHeight="1" x14ac:dyDescent="0.35">
      <c r="A23" s="40"/>
      <c r="B23" s="3"/>
      <c r="C23" s="15"/>
      <c r="D23" s="21"/>
      <c r="E23" s="1"/>
      <c r="F23" s="1"/>
      <c r="H23" s="11"/>
      <c r="I23" s="33"/>
      <c r="O23" t="s">
        <v>5</v>
      </c>
      <c r="P23" t="s">
        <v>6</v>
      </c>
    </row>
    <row r="24" spans="1:16" ht="15" customHeight="1" x14ac:dyDescent="0.35">
      <c r="A24" s="90" t="s">
        <v>18</v>
      </c>
      <c r="B24" s="91"/>
      <c r="C24" s="91"/>
      <c r="D24" s="27">
        <f>'5 - Building Communities'!I43</f>
        <v>0</v>
      </c>
      <c r="E24" s="1"/>
      <c r="F24" s="1"/>
      <c r="H24" s="11"/>
      <c r="I24" s="33"/>
      <c r="O24">
        <v>0</v>
      </c>
      <c r="P24" t="s">
        <v>7</v>
      </c>
    </row>
    <row r="25" spans="1:16" ht="10.5" customHeight="1" x14ac:dyDescent="0.35">
      <c r="A25" s="35"/>
      <c r="B25" s="3"/>
      <c r="C25" s="15"/>
      <c r="D25" s="21"/>
      <c r="E25" s="1"/>
      <c r="F25" s="1"/>
      <c r="H25" s="4"/>
      <c r="I25" s="33"/>
      <c r="O25">
        <v>100</v>
      </c>
      <c r="P25" t="s">
        <v>8</v>
      </c>
    </row>
    <row r="26" spans="1:16" ht="15" customHeight="1" x14ac:dyDescent="0.3">
      <c r="A26" s="90" t="s">
        <v>85</v>
      </c>
      <c r="B26" s="91"/>
      <c r="C26" s="91"/>
      <c r="D26" s="27">
        <f>'5 - Building Communities'!I46</f>
        <v>0</v>
      </c>
      <c r="E26" s="1"/>
      <c r="F26" s="62" t="s">
        <v>93</v>
      </c>
      <c r="G26" s="62"/>
      <c r="H26" s="62"/>
      <c r="I26" s="109"/>
      <c r="J26" s="1"/>
      <c r="K26" s="1"/>
      <c r="O26">
        <v>200</v>
      </c>
      <c r="P26" t="s">
        <v>9</v>
      </c>
    </row>
    <row r="27" spans="1:16" ht="10.5" customHeight="1" x14ac:dyDescent="0.3">
      <c r="A27" s="35"/>
      <c r="B27" s="3"/>
      <c r="C27" s="15"/>
      <c r="D27" s="21"/>
      <c r="E27" s="1"/>
      <c r="F27" s="62"/>
      <c r="G27" s="62"/>
      <c r="H27" s="62"/>
      <c r="I27" s="109"/>
      <c r="J27" s="1"/>
      <c r="K27" s="1"/>
      <c r="O27">
        <v>300</v>
      </c>
      <c r="P27" t="s">
        <v>10</v>
      </c>
    </row>
    <row r="28" spans="1:16" ht="15" customHeight="1" x14ac:dyDescent="0.3">
      <c r="A28" s="90" t="s">
        <v>19</v>
      </c>
      <c r="B28" s="91"/>
      <c r="C28" s="91"/>
      <c r="D28" s="27">
        <f>'5 - Building Communities'!I49</f>
        <v>0</v>
      </c>
      <c r="E28" s="1"/>
      <c r="F28" s="1"/>
      <c r="G28" s="84">
        <f>SUM(D24:D32)</f>
        <v>0</v>
      </c>
      <c r="H28" s="85"/>
      <c r="I28" s="33"/>
    </row>
    <row r="29" spans="1:16" ht="9.75" customHeight="1" x14ac:dyDescent="0.3">
      <c r="A29" s="35"/>
      <c r="B29" s="3"/>
      <c r="C29" s="15"/>
      <c r="D29" s="21"/>
      <c r="E29" s="1"/>
      <c r="F29" s="3"/>
      <c r="G29" s="86"/>
      <c r="H29" s="87"/>
      <c r="I29" s="33"/>
    </row>
    <row r="30" spans="1:16" ht="15" customHeight="1" x14ac:dyDescent="0.3">
      <c r="A30" s="90" t="s">
        <v>86</v>
      </c>
      <c r="B30" s="91"/>
      <c r="C30" s="91"/>
      <c r="D30" s="27">
        <f>'5 - Building Communities'!I52</f>
        <v>0</v>
      </c>
      <c r="E30" s="3"/>
      <c r="F30" s="3"/>
      <c r="G30" s="88"/>
      <c r="H30" s="89"/>
      <c r="I30" s="33"/>
    </row>
    <row r="31" spans="1:16" ht="10.5" customHeight="1" x14ac:dyDescent="0.35">
      <c r="A31" s="35"/>
      <c r="B31" s="3"/>
      <c r="C31" s="15"/>
      <c r="D31" s="21"/>
      <c r="E31" s="3"/>
      <c r="F31" s="3"/>
      <c r="H31" s="4"/>
      <c r="I31" s="33"/>
    </row>
    <row r="32" spans="1:16" ht="15" customHeight="1" x14ac:dyDescent="0.35">
      <c r="A32" s="110" t="s">
        <v>17</v>
      </c>
      <c r="B32" s="111"/>
      <c r="C32" s="111"/>
      <c r="D32" s="27">
        <f>'5 - Building Communities'!I55</f>
        <v>0</v>
      </c>
      <c r="E32" s="22"/>
      <c r="F32" s="22"/>
      <c r="G32" s="23"/>
      <c r="H32" s="5"/>
      <c r="I32" s="34"/>
    </row>
    <row r="33" spans="1:12" ht="12.75" customHeight="1" x14ac:dyDescent="0.35">
      <c r="A33" s="40"/>
      <c r="B33" s="15"/>
      <c r="C33" s="15"/>
      <c r="D33" s="7"/>
      <c r="H33" s="4"/>
      <c r="I33" s="33"/>
    </row>
    <row r="34" spans="1:12" ht="18" x14ac:dyDescent="0.35">
      <c r="A34" s="114" t="s">
        <v>88</v>
      </c>
      <c r="B34" s="115"/>
      <c r="C34" s="115"/>
      <c r="D34" s="27">
        <f>'6 - Strengthening Agriculture'!I45</f>
        <v>0</v>
      </c>
      <c r="E34" s="3"/>
      <c r="F34" s="3"/>
      <c r="H34" s="4"/>
      <c r="I34" s="33"/>
    </row>
    <row r="35" spans="1:12" ht="10.5" customHeight="1" x14ac:dyDescent="0.35">
      <c r="A35" s="35"/>
      <c r="B35" s="3"/>
      <c r="C35" s="15"/>
      <c r="D35" s="21"/>
      <c r="E35" s="3"/>
      <c r="F35" s="3"/>
      <c r="H35" s="4"/>
      <c r="I35" s="33"/>
    </row>
    <row r="36" spans="1:12" ht="12.75" customHeight="1" x14ac:dyDescent="0.35">
      <c r="A36" s="90" t="s">
        <v>66</v>
      </c>
      <c r="B36" s="91"/>
      <c r="C36" s="91"/>
      <c r="D36" s="27">
        <f>'6 - Strengthening Agriculture'!I48</f>
        <v>0</v>
      </c>
      <c r="E36" s="3"/>
      <c r="F36" s="62" t="s">
        <v>94</v>
      </c>
      <c r="G36" s="62"/>
      <c r="H36" s="62"/>
      <c r="I36" s="109"/>
      <c r="J36" s="11"/>
      <c r="K36" s="83"/>
      <c r="L36" s="83"/>
    </row>
    <row r="37" spans="1:12" ht="10.5" customHeight="1" x14ac:dyDescent="0.35">
      <c r="A37" s="35"/>
      <c r="B37" s="3"/>
      <c r="C37" s="15"/>
      <c r="D37" s="21"/>
      <c r="E37" s="3"/>
      <c r="F37" s="62"/>
      <c r="G37" s="62"/>
      <c r="H37" s="62"/>
      <c r="I37" s="109"/>
      <c r="J37" s="11"/>
      <c r="K37" s="83"/>
      <c r="L37" s="83"/>
    </row>
    <row r="38" spans="1:12" ht="14.25" customHeight="1" x14ac:dyDescent="0.3">
      <c r="A38" s="90" t="s">
        <v>89</v>
      </c>
      <c r="B38" s="91"/>
      <c r="C38" s="91"/>
      <c r="D38" s="27">
        <f>'6 - Strengthening Agriculture'!I51</f>
        <v>0</v>
      </c>
      <c r="E38" s="3"/>
      <c r="F38" s="3"/>
      <c r="G38" s="84">
        <f>SUM(D34:D42)</f>
        <v>0</v>
      </c>
      <c r="H38" s="85"/>
      <c r="I38" s="33"/>
    </row>
    <row r="39" spans="1:12" ht="10.5" customHeight="1" x14ac:dyDescent="0.3">
      <c r="A39" s="35"/>
      <c r="B39" s="3"/>
      <c r="C39" s="15"/>
      <c r="D39" s="21"/>
      <c r="E39" s="3"/>
      <c r="F39" s="3"/>
      <c r="G39" s="86"/>
      <c r="H39" s="87"/>
      <c r="I39" s="33"/>
    </row>
    <row r="40" spans="1:12" ht="13.5" customHeight="1" x14ac:dyDescent="0.3">
      <c r="A40" s="90" t="s">
        <v>90</v>
      </c>
      <c r="B40" s="91"/>
      <c r="C40" s="91"/>
      <c r="D40" s="27">
        <f>'6 - Strengthening Agriculture'!I54</f>
        <v>0</v>
      </c>
      <c r="E40" s="3"/>
      <c r="F40" s="3"/>
      <c r="G40" s="88"/>
      <c r="H40" s="89"/>
      <c r="I40" s="33"/>
    </row>
    <row r="41" spans="1:12" ht="10.5" customHeight="1" x14ac:dyDescent="0.35">
      <c r="A41" s="35"/>
      <c r="B41" s="3"/>
      <c r="C41" s="15"/>
      <c r="D41" s="21"/>
      <c r="E41" s="3"/>
      <c r="F41" s="3"/>
      <c r="H41" s="4"/>
      <c r="I41" s="33"/>
    </row>
    <row r="42" spans="1:12" ht="18" x14ac:dyDescent="0.35">
      <c r="A42" s="110" t="s">
        <v>91</v>
      </c>
      <c r="B42" s="111"/>
      <c r="C42" s="111"/>
      <c r="D42" s="27">
        <f>'6 - Strengthening Agriculture'!I57</f>
        <v>0</v>
      </c>
      <c r="E42" s="22"/>
      <c r="F42" s="22"/>
      <c r="G42" s="23"/>
      <c r="H42" s="5"/>
      <c r="I42" s="34"/>
    </row>
    <row r="43" spans="1:12" ht="10.5" customHeight="1" x14ac:dyDescent="0.35">
      <c r="A43" s="15"/>
      <c r="B43" s="3"/>
      <c r="C43" s="3"/>
      <c r="D43" s="3"/>
      <c r="E43" s="3"/>
      <c r="H43" s="4"/>
    </row>
    <row r="44" spans="1:12" x14ac:dyDescent="0.3">
      <c r="C44" s="93" t="s">
        <v>11</v>
      </c>
      <c r="D44" s="93"/>
      <c r="E44" s="93"/>
      <c r="F44" s="94">
        <f>SUM(G38+G28+G18)</f>
        <v>0</v>
      </c>
      <c r="G44" s="95"/>
      <c r="H44" s="96"/>
    </row>
    <row r="45" spans="1:12" ht="10.5" customHeight="1" x14ac:dyDescent="0.3">
      <c r="C45" s="93"/>
      <c r="D45" s="93"/>
      <c r="E45" s="93"/>
      <c r="F45" s="97"/>
      <c r="G45" s="98"/>
      <c r="H45" s="99"/>
    </row>
    <row r="46" spans="1:12" x14ac:dyDescent="0.3">
      <c r="C46" s="93"/>
      <c r="D46" s="93"/>
      <c r="E46" s="93"/>
      <c r="F46" s="100"/>
      <c r="G46" s="101"/>
      <c r="H46" s="102"/>
    </row>
    <row r="47" spans="1:12" ht="10.5" customHeight="1" x14ac:dyDescent="0.3">
      <c r="C47" s="103" t="s">
        <v>12</v>
      </c>
      <c r="D47" s="103"/>
      <c r="E47" s="103"/>
      <c r="F47" s="104" t="str">
        <f>VLOOKUP(F44,O24:P27,2,TRUE)</f>
        <v>No Rating</v>
      </c>
      <c r="G47" s="105"/>
      <c r="H47" s="106"/>
    </row>
    <row r="48" spans="1:12" x14ac:dyDescent="0.3">
      <c r="C48" s="103"/>
      <c r="D48" s="103"/>
      <c r="E48" s="103"/>
      <c r="F48" s="107"/>
      <c r="G48" s="65"/>
      <c r="H48" s="108"/>
    </row>
    <row r="49" ht="10.5" customHeight="1" x14ac:dyDescent="0.3"/>
  </sheetData>
  <sheetProtection algorithmName="SHA-512" hashValue="PYYCtuew+pv47e5xhEqyLEE0fFaHJp3oys/bjX6uOKbqKpNXh5v1zM784LAtnjz5CtWRKGjLkKXr3YZku9185Q==" saltValue="fPQolyXjG5U+pGD75+1sXw==" spinCount="100000" sheet="1" objects="1" scenarios="1" selectLockedCells="1"/>
  <mergeCells count="35">
    <mergeCell ref="A14:C14"/>
    <mergeCell ref="A42:C42"/>
    <mergeCell ref="A40:C40"/>
    <mergeCell ref="A38:C38"/>
    <mergeCell ref="A36:C36"/>
    <mergeCell ref="A34:C34"/>
    <mergeCell ref="A32:C32"/>
    <mergeCell ref="A7:I11"/>
    <mergeCell ref="C44:E46"/>
    <mergeCell ref="F44:H46"/>
    <mergeCell ref="C47:E48"/>
    <mergeCell ref="F47:H48"/>
    <mergeCell ref="F26:I27"/>
    <mergeCell ref="A24:C24"/>
    <mergeCell ref="A20:C20"/>
    <mergeCell ref="A22:C22"/>
    <mergeCell ref="A12:I12"/>
    <mergeCell ref="F16:I17"/>
    <mergeCell ref="G18:H20"/>
    <mergeCell ref="G28:H30"/>
    <mergeCell ref="F36:I37"/>
    <mergeCell ref="A16:C16"/>
    <mergeCell ref="A18:C18"/>
    <mergeCell ref="K36:L37"/>
    <mergeCell ref="G38:H40"/>
    <mergeCell ref="A30:C30"/>
    <mergeCell ref="A28:C28"/>
    <mergeCell ref="A26:C26"/>
    <mergeCell ref="B2:E2"/>
    <mergeCell ref="F2:G2"/>
    <mergeCell ref="H2:I2"/>
    <mergeCell ref="A4:C5"/>
    <mergeCell ref="D4:E5"/>
    <mergeCell ref="G4:G5"/>
    <mergeCell ref="H4:I5"/>
  </mergeCells>
  <conditionalFormatting sqref="F44:H46">
    <cfRule type="cellIs" dxfId="5" priority="1" stopIfTrue="1" operator="greaterThanOrEqual">
      <formula>450</formula>
    </cfRule>
    <cfRule type="cellIs" dxfId="4" priority="2" stopIfTrue="1" operator="between">
      <formula>350</formula>
      <formula>449</formula>
    </cfRule>
    <cfRule type="cellIs" dxfId="3" priority="3" stopIfTrue="1" operator="between">
      <formula>250</formula>
      <formula>349</formula>
    </cfRule>
  </conditionalFormatting>
  <conditionalFormatting sqref="F47:H48">
    <cfRule type="containsText" dxfId="2" priority="4" stopIfTrue="1" operator="containsText" text="Gold">
      <formula>NOT(ISERROR(SEARCH("Gold",F47)))</formula>
    </cfRule>
    <cfRule type="containsText" dxfId="1" priority="5" stopIfTrue="1" operator="containsText" text="Silver">
      <formula>NOT(ISERROR(SEARCH("Silver",F47)))</formula>
    </cfRule>
    <cfRule type="containsText" dxfId="0" priority="6" stopIfTrue="1" operator="containsText" text="Bronze">
      <formula>NOT(ISERROR(SEARCH("Bronze",F47)))</formula>
    </cfRule>
  </conditionalFormatting>
  <pageMargins left="0.7" right="0.7" top="0.75" bottom="0.75" header="0.3" footer="0.3"/>
  <pageSetup orientation="portrait" verticalDpi="300" r:id="rId1"/>
  <headerFooter>
    <oddHeader>&amp;C&amp;"-,Bold"&amp;18Kentucky FFA Association
&amp;14Middle School Chapter Rating Form</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FF"/>
  </sheetPr>
  <dimension ref="A1:Y72"/>
  <sheetViews>
    <sheetView showGridLines="0" zoomScale="115" zoomScaleNormal="115" workbookViewId="0">
      <selection activeCell="F3" sqref="F3"/>
    </sheetView>
  </sheetViews>
  <sheetFormatPr defaultRowHeight="14.4" x14ac:dyDescent="0.3"/>
  <cols>
    <col min="4" max="4" width="10.44140625" customWidth="1"/>
    <col min="5" max="5" width="9.88671875" customWidth="1"/>
    <col min="6" max="6" width="10.33203125" style="7" customWidth="1"/>
    <col min="7" max="7" width="14" style="7" customWidth="1"/>
    <col min="8" max="9" width="9.109375" style="7"/>
    <col min="10" max="11" width="9.109375" hidden="1" customWidth="1"/>
    <col min="12" max="14" width="9.109375" style="7" hidden="1" customWidth="1"/>
    <col min="15" max="15" width="9.109375" customWidth="1"/>
    <col min="23" max="23" width="10.5546875" customWidth="1"/>
  </cols>
  <sheetData>
    <row r="1" spans="1:24" ht="18" x14ac:dyDescent="0.35">
      <c r="A1" s="11" t="s">
        <v>95</v>
      </c>
      <c r="H1" s="75" t="str">
        <f>'2 - Standard Chapter'!H4:I4</f>
        <v>2023-2024</v>
      </c>
      <c r="I1" s="75"/>
    </row>
    <row r="2" spans="1:24" x14ac:dyDescent="0.3">
      <c r="A2" s="130" t="s">
        <v>20</v>
      </c>
      <c r="B2" s="130"/>
      <c r="C2" s="130"/>
      <c r="D2" s="130"/>
      <c r="E2" s="130"/>
      <c r="F2" s="46" t="s">
        <v>21</v>
      </c>
      <c r="G2" s="59" t="s">
        <v>151</v>
      </c>
      <c r="H2" s="46" t="s">
        <v>22</v>
      </c>
      <c r="I2" s="46" t="s">
        <v>23</v>
      </c>
    </row>
    <row r="3" spans="1:24" x14ac:dyDescent="0.3">
      <c r="A3" s="131" t="s">
        <v>24</v>
      </c>
      <c r="B3" s="131"/>
      <c r="C3" s="131"/>
      <c r="D3" s="131"/>
      <c r="E3" s="131"/>
      <c r="F3" s="42"/>
      <c r="G3" s="42"/>
      <c r="H3" s="12">
        <v>5</v>
      </c>
      <c r="I3" s="12">
        <f>IF(F3="yes",H3,0)</f>
        <v>0</v>
      </c>
      <c r="N3" s="7" t="s">
        <v>25</v>
      </c>
    </row>
    <row r="4" spans="1:24" x14ac:dyDescent="0.3">
      <c r="A4" s="131" t="s">
        <v>32</v>
      </c>
      <c r="B4" s="131"/>
      <c r="C4" s="131"/>
      <c r="D4" s="131"/>
      <c r="E4" s="131"/>
      <c r="F4" s="42"/>
      <c r="G4" s="42"/>
      <c r="H4" s="12">
        <v>4</v>
      </c>
      <c r="I4" s="12">
        <f>IF(F4="yes",H4,0)</f>
        <v>0</v>
      </c>
    </row>
    <row r="5" spans="1:24" x14ac:dyDescent="0.3">
      <c r="A5" s="132" t="s">
        <v>138</v>
      </c>
      <c r="B5" s="133"/>
      <c r="C5" s="133"/>
      <c r="D5" s="133"/>
      <c r="E5" s="134"/>
      <c r="F5" s="42"/>
      <c r="G5" s="42"/>
      <c r="H5" s="12">
        <v>5</v>
      </c>
      <c r="I5" s="12">
        <f t="shared" ref="I5:I6" si="0">IF(F5="yes",H5,0)</f>
        <v>0</v>
      </c>
    </row>
    <row r="6" spans="1:24" x14ac:dyDescent="0.3">
      <c r="A6" s="132" t="s">
        <v>140</v>
      </c>
      <c r="B6" s="133"/>
      <c r="C6" s="133"/>
      <c r="D6" s="133"/>
      <c r="E6" s="134"/>
      <c r="F6" s="42"/>
      <c r="G6" s="42"/>
      <c r="H6" s="12">
        <v>4</v>
      </c>
      <c r="I6" s="12">
        <f t="shared" si="0"/>
        <v>0</v>
      </c>
    </row>
    <row r="8" spans="1:24" ht="15" customHeight="1" x14ac:dyDescent="0.35">
      <c r="A8" s="11" t="s">
        <v>103</v>
      </c>
    </row>
    <row r="9" spans="1:24" x14ac:dyDescent="0.3">
      <c r="A9" s="130" t="s">
        <v>20</v>
      </c>
      <c r="B9" s="130"/>
      <c r="C9" s="130"/>
      <c r="D9" s="130"/>
      <c r="E9" s="130"/>
      <c r="F9" s="46" t="s">
        <v>21</v>
      </c>
      <c r="G9" s="59" t="s">
        <v>151</v>
      </c>
      <c r="H9" s="46" t="s">
        <v>22</v>
      </c>
      <c r="I9" s="46" t="s">
        <v>23</v>
      </c>
    </row>
    <row r="10" spans="1:24" x14ac:dyDescent="0.3">
      <c r="A10" s="131" t="s">
        <v>96</v>
      </c>
      <c r="B10" s="131"/>
      <c r="C10" s="131"/>
      <c r="D10" s="131"/>
      <c r="E10" s="131"/>
      <c r="F10" s="42"/>
      <c r="G10" s="42"/>
      <c r="H10" s="12">
        <v>2</v>
      </c>
      <c r="I10" s="12">
        <f t="shared" ref="I10:I16" si="1">IF(F10="yes",H10,0)</f>
        <v>0</v>
      </c>
    </row>
    <row r="11" spans="1:24" x14ac:dyDescent="0.3">
      <c r="A11" s="131" t="s">
        <v>97</v>
      </c>
      <c r="B11" s="131"/>
      <c r="C11" s="131"/>
      <c r="D11" s="131"/>
      <c r="E11" s="131"/>
      <c r="F11" s="42"/>
      <c r="G11" s="42"/>
      <c r="H11" s="12">
        <v>5</v>
      </c>
      <c r="I11" s="12">
        <f t="shared" si="1"/>
        <v>0</v>
      </c>
    </row>
    <row r="12" spans="1:24" x14ac:dyDescent="0.3">
      <c r="A12" s="131" t="s">
        <v>98</v>
      </c>
      <c r="B12" s="131"/>
      <c r="C12" s="131"/>
      <c r="D12" s="131"/>
      <c r="E12" s="131"/>
      <c r="F12" s="42"/>
      <c r="G12" s="42"/>
      <c r="H12" s="12">
        <v>5</v>
      </c>
      <c r="I12" s="12">
        <f t="shared" si="1"/>
        <v>0</v>
      </c>
      <c r="P12" s="41"/>
      <c r="Q12" s="41"/>
      <c r="R12" s="41"/>
      <c r="S12" s="41"/>
      <c r="T12" s="41"/>
      <c r="U12" s="41"/>
      <c r="V12" s="41"/>
      <c r="W12" s="41"/>
      <c r="X12" s="41"/>
    </row>
    <row r="13" spans="1:24" x14ac:dyDescent="0.3">
      <c r="A13" s="131" t="s">
        <v>99</v>
      </c>
      <c r="B13" s="131"/>
      <c r="C13" s="131"/>
      <c r="D13" s="131"/>
      <c r="E13" s="131"/>
      <c r="F13" s="42"/>
      <c r="G13" s="42"/>
      <c r="H13" s="12">
        <v>5</v>
      </c>
      <c r="I13" s="12">
        <f>IF(F13="yes",H13,0)</f>
        <v>0</v>
      </c>
    </row>
    <row r="14" spans="1:24" x14ac:dyDescent="0.3">
      <c r="A14" s="131" t="s">
        <v>100</v>
      </c>
      <c r="B14" s="131"/>
      <c r="C14" s="131"/>
      <c r="D14" s="131"/>
      <c r="E14" s="131"/>
      <c r="F14" s="42"/>
      <c r="G14" s="42"/>
      <c r="H14" s="12">
        <v>5</v>
      </c>
      <c r="I14" s="12">
        <f>IF(F14="yes",H14,0)</f>
        <v>0</v>
      </c>
      <c r="L14"/>
      <c r="M14"/>
    </row>
    <row r="15" spans="1:24" ht="15" customHeight="1" x14ac:dyDescent="0.3">
      <c r="A15" s="131" t="s">
        <v>101</v>
      </c>
      <c r="B15" s="131"/>
      <c r="C15" s="131"/>
      <c r="D15" s="131"/>
      <c r="E15" s="131"/>
      <c r="F15" s="42"/>
      <c r="G15" s="42"/>
      <c r="H15" s="12">
        <v>5</v>
      </c>
      <c r="I15" s="12">
        <f>IF(F15="yes",H15,0)</f>
        <v>0</v>
      </c>
      <c r="L15"/>
      <c r="M15"/>
      <c r="P15" s="45"/>
      <c r="Q15" s="44"/>
      <c r="R15" s="44"/>
      <c r="S15" s="44"/>
      <c r="T15" s="44"/>
      <c r="U15" s="44"/>
      <c r="V15" s="44"/>
      <c r="W15" s="44"/>
      <c r="X15" s="44"/>
    </row>
    <row r="16" spans="1:24" x14ac:dyDescent="0.3">
      <c r="A16" s="135" t="s">
        <v>102</v>
      </c>
      <c r="B16" s="135"/>
      <c r="C16" s="135"/>
      <c r="D16" s="135"/>
      <c r="E16" s="135"/>
      <c r="F16" s="42"/>
      <c r="G16" s="42"/>
      <c r="H16" s="12">
        <v>5</v>
      </c>
      <c r="I16" s="12">
        <f t="shared" si="1"/>
        <v>0</v>
      </c>
      <c r="L16"/>
      <c r="M16"/>
      <c r="O16" s="117" t="s">
        <v>107</v>
      </c>
      <c r="P16" s="117"/>
      <c r="Q16" s="117"/>
      <c r="R16" s="117"/>
      <c r="S16" s="117"/>
      <c r="T16" s="117"/>
      <c r="U16" s="117"/>
      <c r="V16" s="117"/>
      <c r="W16" s="117"/>
      <c r="X16" s="44"/>
    </row>
    <row r="17" spans="1:24" x14ac:dyDescent="0.3">
      <c r="A17" s="52"/>
      <c r="B17" s="52"/>
      <c r="C17" s="52"/>
      <c r="D17" s="52"/>
      <c r="E17" s="52"/>
      <c r="L17"/>
      <c r="M17"/>
      <c r="O17" s="117"/>
      <c r="P17" s="117"/>
      <c r="Q17" s="117"/>
      <c r="R17" s="117"/>
      <c r="S17" s="117"/>
      <c r="T17" s="117"/>
      <c r="U17" s="117"/>
      <c r="V17" s="117"/>
      <c r="W17" s="117"/>
    </row>
    <row r="18" spans="1:24" ht="18" x14ac:dyDescent="0.35">
      <c r="A18" s="11" t="s">
        <v>104</v>
      </c>
      <c r="L18"/>
      <c r="M18"/>
      <c r="O18" s="117"/>
      <c r="P18" s="117"/>
      <c r="Q18" s="117"/>
      <c r="R18" s="117"/>
      <c r="S18" s="117"/>
      <c r="T18" s="117"/>
      <c r="U18" s="117"/>
      <c r="V18" s="117"/>
      <c r="W18" s="117"/>
    </row>
    <row r="19" spans="1:24" x14ac:dyDescent="0.3">
      <c r="A19" s="139" t="s">
        <v>20</v>
      </c>
      <c r="B19" s="140"/>
      <c r="C19" s="140"/>
      <c r="D19" s="140"/>
      <c r="E19" s="141"/>
      <c r="F19" s="46" t="s">
        <v>21</v>
      </c>
      <c r="G19" s="59" t="s">
        <v>151</v>
      </c>
      <c r="H19" s="46" t="s">
        <v>22</v>
      </c>
      <c r="I19" s="46" t="s">
        <v>23</v>
      </c>
      <c r="L19"/>
      <c r="M19"/>
      <c r="O19" s="117"/>
      <c r="P19" s="117"/>
      <c r="Q19" s="117"/>
      <c r="R19" s="117"/>
      <c r="S19" s="117"/>
      <c r="T19" s="117"/>
      <c r="U19" s="117"/>
      <c r="V19" s="117"/>
      <c r="W19" s="117"/>
    </row>
    <row r="20" spans="1:24" x14ac:dyDescent="0.3">
      <c r="A20" s="132" t="s">
        <v>29</v>
      </c>
      <c r="B20" s="133"/>
      <c r="C20" s="133"/>
      <c r="D20" s="133"/>
      <c r="E20" s="134"/>
      <c r="F20" s="42"/>
      <c r="G20" s="42"/>
      <c r="H20" s="12">
        <v>3</v>
      </c>
      <c r="I20" s="12">
        <f t="shared" ref="I20:I27" si="2">IF(F20="yes",H20,0)</f>
        <v>0</v>
      </c>
      <c r="L20"/>
      <c r="M20"/>
    </row>
    <row r="21" spans="1:24" x14ac:dyDescent="0.3">
      <c r="A21" s="132" t="s">
        <v>30</v>
      </c>
      <c r="B21" s="133"/>
      <c r="C21" s="133"/>
      <c r="D21" s="133"/>
      <c r="E21" s="134"/>
      <c r="F21" s="42"/>
      <c r="G21" s="42"/>
      <c r="H21" s="12">
        <v>3</v>
      </c>
      <c r="I21" s="12">
        <f t="shared" si="2"/>
        <v>0</v>
      </c>
      <c r="L21"/>
      <c r="M21"/>
      <c r="P21" s="44"/>
      <c r="Q21" s="44"/>
      <c r="R21" s="44"/>
      <c r="S21" s="44"/>
      <c r="T21" s="44"/>
      <c r="U21" s="44"/>
      <c r="V21" s="44"/>
      <c r="W21" s="44"/>
      <c r="X21" s="44"/>
    </row>
    <row r="22" spans="1:24" x14ac:dyDescent="0.3">
      <c r="A22" s="132" t="s">
        <v>31</v>
      </c>
      <c r="B22" s="133"/>
      <c r="C22" s="133"/>
      <c r="D22" s="133"/>
      <c r="E22" s="134"/>
      <c r="F22" s="42"/>
      <c r="G22" s="42"/>
      <c r="H22" s="12">
        <v>3</v>
      </c>
      <c r="I22" s="12">
        <f t="shared" si="2"/>
        <v>0</v>
      </c>
      <c r="L22"/>
      <c r="M22"/>
      <c r="P22" s="44"/>
      <c r="Q22" s="44"/>
      <c r="R22" s="44"/>
      <c r="S22" s="44"/>
      <c r="T22" s="44"/>
      <c r="U22" s="44"/>
      <c r="V22" s="44"/>
      <c r="W22" s="44"/>
      <c r="X22" s="44"/>
    </row>
    <row r="23" spans="1:24" x14ac:dyDescent="0.3">
      <c r="A23" s="131" t="s">
        <v>145</v>
      </c>
      <c r="B23" s="131"/>
      <c r="C23" s="131"/>
      <c r="D23" s="131"/>
      <c r="E23" s="131"/>
      <c r="F23" s="42"/>
      <c r="G23" s="42"/>
      <c r="H23" s="12">
        <v>3</v>
      </c>
      <c r="I23" s="12">
        <f t="shared" si="2"/>
        <v>0</v>
      </c>
      <c r="M23"/>
    </row>
    <row r="24" spans="1:24" ht="15" customHeight="1" x14ac:dyDescent="0.3">
      <c r="A24" s="136" t="s">
        <v>52</v>
      </c>
      <c r="B24" s="137"/>
      <c r="C24" s="137"/>
      <c r="D24" s="137"/>
      <c r="E24" s="138"/>
      <c r="F24" s="42"/>
      <c r="G24" s="42"/>
      <c r="H24" s="12">
        <v>4</v>
      </c>
      <c r="I24" s="12">
        <f t="shared" si="2"/>
        <v>0</v>
      </c>
      <c r="L24"/>
      <c r="M24">
        <v>1</v>
      </c>
      <c r="O24" s="118" t="s">
        <v>79</v>
      </c>
      <c r="P24" s="119"/>
      <c r="Q24" s="119"/>
      <c r="R24" s="119"/>
      <c r="S24" s="119"/>
      <c r="T24" s="119"/>
      <c r="U24" s="119"/>
      <c r="V24" s="119"/>
      <c r="W24" s="120"/>
    </row>
    <row r="25" spans="1:24" x14ac:dyDescent="0.3">
      <c r="A25" s="136" t="s">
        <v>52</v>
      </c>
      <c r="B25" s="137"/>
      <c r="C25" s="137"/>
      <c r="D25" s="137"/>
      <c r="E25" s="138"/>
      <c r="F25" s="42"/>
      <c r="G25" s="42"/>
      <c r="H25" s="12">
        <v>4</v>
      </c>
      <c r="I25" s="12">
        <f t="shared" si="2"/>
        <v>0</v>
      </c>
      <c r="L25"/>
      <c r="M25">
        <v>2</v>
      </c>
      <c r="O25" s="121"/>
      <c r="P25" s="122"/>
      <c r="Q25" s="122"/>
      <c r="R25" s="122"/>
      <c r="S25" s="122"/>
      <c r="T25" s="122"/>
      <c r="U25" s="122"/>
      <c r="V25" s="122"/>
      <c r="W25" s="123"/>
    </row>
    <row r="26" spans="1:24" x14ac:dyDescent="0.3">
      <c r="A26" s="136" t="s">
        <v>52</v>
      </c>
      <c r="B26" s="137"/>
      <c r="C26" s="137"/>
      <c r="D26" s="137"/>
      <c r="E26" s="138"/>
      <c r="F26" s="42"/>
      <c r="G26" s="42"/>
      <c r="H26" s="12">
        <v>4</v>
      </c>
      <c r="I26" s="12">
        <f t="shared" si="2"/>
        <v>0</v>
      </c>
      <c r="L26"/>
      <c r="M26">
        <v>3</v>
      </c>
      <c r="O26" s="121"/>
      <c r="P26" s="122"/>
      <c r="Q26" s="122"/>
      <c r="R26" s="122"/>
      <c r="S26" s="122"/>
      <c r="T26" s="122"/>
      <c r="U26" s="122"/>
      <c r="V26" s="122"/>
      <c r="W26" s="123"/>
    </row>
    <row r="27" spans="1:24" x14ac:dyDescent="0.3">
      <c r="A27" s="136" t="s">
        <v>52</v>
      </c>
      <c r="B27" s="137"/>
      <c r="C27" s="137"/>
      <c r="D27" s="137"/>
      <c r="E27" s="138"/>
      <c r="F27" s="42"/>
      <c r="G27" s="42"/>
      <c r="H27" s="12">
        <v>4</v>
      </c>
      <c r="I27" s="12">
        <f t="shared" si="2"/>
        <v>0</v>
      </c>
      <c r="L27"/>
      <c r="M27">
        <v>4</v>
      </c>
      <c r="O27" s="124"/>
      <c r="P27" s="125"/>
      <c r="Q27" s="125"/>
      <c r="R27" s="125"/>
      <c r="S27" s="125"/>
      <c r="T27" s="125"/>
      <c r="U27" s="125"/>
      <c r="V27" s="125"/>
      <c r="W27" s="126"/>
    </row>
    <row r="28" spans="1:24" x14ac:dyDescent="0.3">
      <c r="A28" s="52"/>
      <c r="B28" s="52"/>
      <c r="C28" s="52"/>
      <c r="D28" s="52"/>
      <c r="E28" s="52"/>
      <c r="L28"/>
      <c r="M28">
        <v>5</v>
      </c>
    </row>
    <row r="29" spans="1:24" ht="18" x14ac:dyDescent="0.35">
      <c r="A29" s="11" t="s">
        <v>105</v>
      </c>
      <c r="L29"/>
      <c r="M29">
        <v>6</v>
      </c>
    </row>
    <row r="30" spans="1:24" x14ac:dyDescent="0.3">
      <c r="A30" s="139" t="s">
        <v>20</v>
      </c>
      <c r="B30" s="140"/>
      <c r="C30" s="140"/>
      <c r="D30" s="140"/>
      <c r="E30" s="141"/>
      <c r="F30" s="46" t="s">
        <v>21</v>
      </c>
      <c r="G30" s="59" t="s">
        <v>151</v>
      </c>
      <c r="H30" s="46" t="s">
        <v>22</v>
      </c>
      <c r="I30" s="46" t="s">
        <v>23</v>
      </c>
      <c r="L30"/>
      <c r="M30">
        <v>7</v>
      </c>
    </row>
    <row r="31" spans="1:24" x14ac:dyDescent="0.3">
      <c r="A31" s="56" t="s">
        <v>132</v>
      </c>
      <c r="B31" s="54"/>
      <c r="C31" s="54"/>
      <c r="D31" s="54"/>
      <c r="E31" s="55"/>
      <c r="F31" s="42"/>
      <c r="G31" s="57"/>
      <c r="H31" s="17">
        <v>5</v>
      </c>
      <c r="I31" s="12">
        <f>IF(F31="yes",H31,0)</f>
        <v>0</v>
      </c>
      <c r="L31"/>
      <c r="M31">
        <v>8</v>
      </c>
    </row>
    <row r="32" spans="1:24" x14ac:dyDescent="0.3">
      <c r="A32" s="136" t="s">
        <v>139</v>
      </c>
      <c r="B32" s="137"/>
      <c r="C32" s="137"/>
      <c r="D32" s="137"/>
      <c r="E32" s="138"/>
      <c r="F32" s="42"/>
      <c r="G32" s="42"/>
      <c r="H32" s="12">
        <v>3</v>
      </c>
      <c r="I32" s="12">
        <f>IF(F32="yes",H32,0)</f>
        <v>0</v>
      </c>
      <c r="L32"/>
      <c r="M32">
        <v>9</v>
      </c>
    </row>
    <row r="33" spans="1:25" x14ac:dyDescent="0.3">
      <c r="A33" s="52"/>
      <c r="B33" s="52"/>
      <c r="C33" s="52"/>
      <c r="D33" s="52"/>
      <c r="E33" s="52"/>
      <c r="L33"/>
      <c r="M33">
        <v>10</v>
      </c>
    </row>
    <row r="34" spans="1:25" ht="18" x14ac:dyDescent="0.35">
      <c r="A34" s="11" t="s">
        <v>106</v>
      </c>
      <c r="L34"/>
      <c r="M34">
        <v>11</v>
      </c>
    </row>
    <row r="35" spans="1:25" x14ac:dyDescent="0.3">
      <c r="A35" s="139" t="s">
        <v>20</v>
      </c>
      <c r="B35" s="140"/>
      <c r="C35" s="140"/>
      <c r="D35" s="140"/>
      <c r="E35" s="141"/>
      <c r="F35" s="46" t="s">
        <v>21</v>
      </c>
      <c r="G35" s="59" t="s">
        <v>151</v>
      </c>
      <c r="H35" s="46" t="s">
        <v>22</v>
      </c>
      <c r="I35" s="46" t="s">
        <v>23</v>
      </c>
      <c r="L35"/>
      <c r="M35">
        <v>12</v>
      </c>
    </row>
    <row r="36" spans="1:25" x14ac:dyDescent="0.3">
      <c r="A36" s="132" t="s">
        <v>133</v>
      </c>
      <c r="B36" s="133"/>
      <c r="C36" s="133"/>
      <c r="D36" s="133"/>
      <c r="E36" s="134"/>
      <c r="F36" s="42"/>
      <c r="G36" s="42"/>
      <c r="H36" s="12">
        <v>3</v>
      </c>
      <c r="I36" s="12">
        <f t="shared" ref="I36:I41" si="3">IF(F36="yes",H36,0)</f>
        <v>0</v>
      </c>
      <c r="L36"/>
      <c r="M36">
        <v>13</v>
      </c>
    </row>
    <row r="37" spans="1:25" x14ac:dyDescent="0.3">
      <c r="A37" s="132" t="s">
        <v>141</v>
      </c>
      <c r="B37" s="133"/>
      <c r="C37" s="133"/>
      <c r="D37" s="133"/>
      <c r="E37" s="134"/>
      <c r="F37" s="42"/>
      <c r="G37" s="42"/>
      <c r="H37" s="12">
        <v>3</v>
      </c>
      <c r="I37" s="12">
        <f t="shared" si="3"/>
        <v>0</v>
      </c>
      <c r="L37"/>
      <c r="M37">
        <v>14</v>
      </c>
    </row>
    <row r="38" spans="1:25" ht="15" customHeight="1" x14ac:dyDescent="0.3">
      <c r="A38" s="132" t="s">
        <v>142</v>
      </c>
      <c r="B38" s="133"/>
      <c r="C38" s="133"/>
      <c r="D38" s="133"/>
      <c r="E38" s="134"/>
      <c r="F38" s="42"/>
      <c r="G38" s="42"/>
      <c r="H38" s="12">
        <v>3</v>
      </c>
      <c r="I38" s="12">
        <f t="shared" si="3"/>
        <v>0</v>
      </c>
      <c r="L38"/>
      <c r="M38">
        <v>15</v>
      </c>
      <c r="O38" s="127" t="s">
        <v>74</v>
      </c>
      <c r="P38" s="127"/>
      <c r="Q38" s="127"/>
      <c r="R38" s="127"/>
      <c r="S38" s="127"/>
      <c r="T38" s="127"/>
      <c r="U38" s="127"/>
      <c r="V38" s="127"/>
      <c r="W38" s="127"/>
      <c r="X38" s="49"/>
    </row>
    <row r="39" spans="1:25" ht="15.75" customHeight="1" x14ac:dyDescent="0.3">
      <c r="A39" s="131" t="s">
        <v>143</v>
      </c>
      <c r="B39" s="131"/>
      <c r="C39" s="131"/>
      <c r="D39" s="131"/>
      <c r="E39" s="131"/>
      <c r="F39" s="42"/>
      <c r="G39" s="42"/>
      <c r="H39" s="12">
        <v>3</v>
      </c>
      <c r="I39" s="12">
        <f t="shared" si="3"/>
        <v>0</v>
      </c>
      <c r="L39"/>
      <c r="M39"/>
      <c r="O39" s="127"/>
      <c r="P39" s="127"/>
      <c r="Q39" s="127"/>
      <c r="R39" s="127"/>
      <c r="S39" s="127"/>
      <c r="T39" s="127"/>
      <c r="U39" s="127"/>
      <c r="V39" s="127"/>
      <c r="W39" s="127"/>
      <c r="X39" s="49"/>
    </row>
    <row r="40" spans="1:25" ht="15.75" customHeight="1" x14ac:dyDescent="0.3">
      <c r="A40" s="131" t="s">
        <v>144</v>
      </c>
      <c r="B40" s="131"/>
      <c r="C40" s="131"/>
      <c r="D40" s="131"/>
      <c r="E40" s="131"/>
      <c r="F40" s="42"/>
      <c r="G40" s="42"/>
      <c r="H40" s="12">
        <v>3</v>
      </c>
      <c r="I40" s="12">
        <f t="shared" si="3"/>
        <v>0</v>
      </c>
      <c r="L40"/>
      <c r="M40"/>
      <c r="O40" s="127"/>
      <c r="P40" s="127"/>
      <c r="Q40" s="127"/>
      <c r="R40" s="127"/>
      <c r="S40" s="127"/>
      <c r="T40" s="127"/>
      <c r="U40" s="127"/>
      <c r="V40" s="127"/>
      <c r="W40" s="127"/>
      <c r="X40" s="49"/>
    </row>
    <row r="41" spans="1:25" ht="15.75" customHeight="1" x14ac:dyDescent="0.3">
      <c r="A41" s="131" t="s">
        <v>152</v>
      </c>
      <c r="B41" s="131"/>
      <c r="C41" s="131"/>
      <c r="D41" s="131"/>
      <c r="E41" s="131"/>
      <c r="F41" s="42"/>
      <c r="G41" s="42"/>
      <c r="H41" s="12">
        <v>3</v>
      </c>
      <c r="I41" s="12">
        <f t="shared" si="3"/>
        <v>0</v>
      </c>
      <c r="L41"/>
      <c r="M41"/>
      <c r="P41" s="44"/>
      <c r="Q41" s="44"/>
      <c r="R41" s="44"/>
      <c r="S41" s="44"/>
      <c r="T41" s="44"/>
      <c r="U41" s="44"/>
      <c r="V41" s="44"/>
      <c r="W41" s="44"/>
      <c r="X41" s="44"/>
      <c r="Y41" s="44"/>
    </row>
    <row r="42" spans="1:25" ht="15.75" customHeight="1" x14ac:dyDescent="0.3">
      <c r="A42" s="146" t="s">
        <v>108</v>
      </c>
      <c r="B42" s="146"/>
      <c r="C42" s="146"/>
      <c r="D42" s="146"/>
      <c r="E42" s="146"/>
      <c r="F42" s="42"/>
      <c r="G42" s="42"/>
      <c r="H42" s="17">
        <v>2</v>
      </c>
      <c r="I42" s="17">
        <f>SUM(F42*H42)</f>
        <v>0</v>
      </c>
      <c r="L42"/>
      <c r="M42"/>
      <c r="O42" s="127" t="s">
        <v>75</v>
      </c>
      <c r="P42" s="127"/>
      <c r="Q42" s="127"/>
      <c r="R42" s="127"/>
      <c r="S42" s="127"/>
      <c r="T42" s="127"/>
      <c r="U42" s="127"/>
      <c r="V42" s="127"/>
      <c r="W42" s="127"/>
      <c r="X42" s="44"/>
      <c r="Y42" s="44"/>
    </row>
    <row r="43" spans="1:25" ht="15.75" customHeight="1" x14ac:dyDescent="0.3">
      <c r="A43" s="146" t="s">
        <v>26</v>
      </c>
      <c r="B43" s="146"/>
      <c r="C43" s="146"/>
      <c r="D43" s="146"/>
      <c r="E43" s="146"/>
      <c r="F43" s="42"/>
      <c r="G43" s="42"/>
      <c r="H43" s="17">
        <v>1</v>
      </c>
      <c r="I43" s="17">
        <f>SUM(F43*H43)</f>
        <v>0</v>
      </c>
      <c r="L43"/>
      <c r="M43"/>
      <c r="O43" s="128" t="s">
        <v>76</v>
      </c>
      <c r="P43" s="128"/>
      <c r="Q43" s="128"/>
      <c r="R43" s="128"/>
      <c r="S43" s="128"/>
      <c r="T43" s="128"/>
      <c r="U43" s="128"/>
      <c r="V43" s="128"/>
      <c r="W43" s="128"/>
      <c r="X43" s="44"/>
      <c r="Y43" s="44"/>
    </row>
    <row r="44" spans="1:25" ht="15.75" customHeight="1" x14ac:dyDescent="0.3">
      <c r="A44" s="147" t="s">
        <v>27</v>
      </c>
      <c r="B44" s="147"/>
      <c r="C44" s="147"/>
      <c r="D44" s="147"/>
      <c r="E44" s="147"/>
      <c r="F44" s="42"/>
      <c r="G44" s="42"/>
      <c r="H44" s="17">
        <v>1</v>
      </c>
      <c r="I44" s="17">
        <f>SUM(F44*H44)</f>
        <v>0</v>
      </c>
      <c r="M44"/>
      <c r="O44" s="129" t="s">
        <v>153</v>
      </c>
      <c r="P44" s="129"/>
      <c r="Q44" s="129"/>
      <c r="R44" s="129"/>
      <c r="S44" s="129"/>
      <c r="T44" s="129"/>
      <c r="U44" s="129"/>
      <c r="V44" s="129"/>
      <c r="W44" s="129"/>
    </row>
    <row r="45" spans="1:25" ht="15.75" customHeight="1" x14ac:dyDescent="0.3">
      <c r="A45" s="131" t="s">
        <v>28</v>
      </c>
      <c r="B45" s="131"/>
      <c r="C45" s="131"/>
      <c r="D45" s="131"/>
      <c r="E45" s="131"/>
      <c r="F45" s="42"/>
      <c r="G45" s="42"/>
      <c r="H45" s="12">
        <v>3</v>
      </c>
      <c r="I45" s="12">
        <f>IF(F45="yes",H45,0)</f>
        <v>0</v>
      </c>
      <c r="L45"/>
      <c r="M45"/>
      <c r="X45" s="49"/>
    </row>
    <row r="46" spans="1:25" ht="15.75" customHeight="1" x14ac:dyDescent="0.3">
      <c r="L46"/>
      <c r="M46"/>
      <c r="X46" s="49"/>
    </row>
    <row r="47" spans="1:25" ht="15.75" customHeight="1" x14ac:dyDescent="0.3">
      <c r="L47"/>
      <c r="M47"/>
      <c r="X47" s="48"/>
    </row>
    <row r="48" spans="1:25" ht="15.75" customHeight="1" x14ac:dyDescent="0.3">
      <c r="L48"/>
      <c r="M48"/>
    </row>
    <row r="49" spans="1:24" ht="12.6" customHeight="1" x14ac:dyDescent="0.3">
      <c r="L49"/>
      <c r="M49"/>
    </row>
    <row r="50" spans="1:24" x14ac:dyDescent="0.3">
      <c r="G50" s="8"/>
      <c r="H50" s="8"/>
      <c r="L50"/>
      <c r="M50"/>
    </row>
    <row r="51" spans="1:24" x14ac:dyDescent="0.3">
      <c r="G51" s="8"/>
      <c r="H51" s="8"/>
      <c r="L51"/>
      <c r="M51"/>
      <c r="P51" s="116"/>
      <c r="Q51" s="116"/>
      <c r="R51" s="116"/>
      <c r="S51" s="116"/>
      <c r="T51" s="116"/>
      <c r="U51" s="116"/>
      <c r="V51" s="116"/>
      <c r="W51" s="116"/>
      <c r="X51" s="116"/>
    </row>
    <row r="52" spans="1:24" x14ac:dyDescent="0.3">
      <c r="L52"/>
      <c r="M52"/>
      <c r="P52" s="116"/>
      <c r="Q52" s="116"/>
      <c r="R52" s="116"/>
      <c r="S52" s="116"/>
      <c r="T52" s="116"/>
      <c r="U52" s="116"/>
      <c r="V52" s="116"/>
      <c r="W52" s="116"/>
      <c r="X52" s="116"/>
    </row>
    <row r="53" spans="1:24" x14ac:dyDescent="0.3">
      <c r="A53" s="144" t="s">
        <v>124</v>
      </c>
      <c r="B53" s="144"/>
      <c r="C53" s="144"/>
      <c r="D53" s="144"/>
      <c r="E53" s="144"/>
      <c r="F53" s="144"/>
      <c r="G53" s="144"/>
      <c r="H53" s="144"/>
      <c r="I53" s="144"/>
      <c r="L53"/>
      <c r="M53"/>
      <c r="P53" s="116"/>
      <c r="Q53" s="116"/>
      <c r="R53" s="116"/>
      <c r="S53" s="116"/>
      <c r="T53" s="116"/>
      <c r="U53" s="116"/>
      <c r="V53" s="116"/>
      <c r="W53" s="116"/>
      <c r="X53" s="116"/>
    </row>
    <row r="54" spans="1:24" x14ac:dyDescent="0.3">
      <c r="A54" s="144"/>
      <c r="B54" s="144"/>
      <c r="C54" s="144"/>
      <c r="D54" s="144"/>
      <c r="E54" s="144"/>
      <c r="F54" s="144"/>
      <c r="G54" s="144"/>
      <c r="H54" s="144"/>
      <c r="I54" s="144"/>
      <c r="L54"/>
      <c r="M54"/>
      <c r="P54" s="116"/>
      <c r="Q54" s="116"/>
      <c r="R54" s="116"/>
      <c r="S54" s="116"/>
      <c r="T54" s="116"/>
      <c r="U54" s="116"/>
      <c r="V54" s="116"/>
      <c r="W54" s="116"/>
      <c r="X54" s="116"/>
    </row>
    <row r="55" spans="1:24" x14ac:dyDescent="0.3">
      <c r="L55"/>
      <c r="M55"/>
    </row>
    <row r="56" spans="1:24" ht="15" customHeight="1" x14ac:dyDescent="0.3">
      <c r="F56" s="142" t="s">
        <v>53</v>
      </c>
      <c r="G56" s="142"/>
      <c r="H56" s="142"/>
      <c r="I56" s="143">
        <f>SUM(I3:I6)</f>
        <v>0</v>
      </c>
      <c r="L56"/>
      <c r="M56"/>
    </row>
    <row r="57" spans="1:24" ht="15" customHeight="1" x14ac:dyDescent="0.3">
      <c r="F57" s="142"/>
      <c r="G57" s="142"/>
      <c r="H57" s="142"/>
      <c r="I57" s="143"/>
      <c r="L57"/>
      <c r="M57"/>
    </row>
    <row r="58" spans="1:24" x14ac:dyDescent="0.3">
      <c r="I58" s="2"/>
      <c r="L58"/>
      <c r="M58"/>
    </row>
    <row r="59" spans="1:24" x14ac:dyDescent="0.3">
      <c r="F59" s="142" t="s">
        <v>54</v>
      </c>
      <c r="G59" s="142"/>
      <c r="H59" s="142"/>
      <c r="I59" s="143">
        <f>SUM(I10:I16)</f>
        <v>0</v>
      </c>
      <c r="L59"/>
      <c r="M59"/>
    </row>
    <row r="60" spans="1:24" x14ac:dyDescent="0.3">
      <c r="F60" s="142"/>
      <c r="G60" s="142"/>
      <c r="H60" s="142"/>
      <c r="I60" s="143"/>
      <c r="L60"/>
      <c r="M60"/>
    </row>
    <row r="61" spans="1:24" x14ac:dyDescent="0.3">
      <c r="I61" s="2"/>
      <c r="M61"/>
    </row>
    <row r="62" spans="1:24" x14ac:dyDescent="0.3">
      <c r="F62" s="142" t="s">
        <v>56</v>
      </c>
      <c r="G62" s="142"/>
      <c r="H62" s="142"/>
      <c r="I62" s="143">
        <f>SUM(I20:I27)</f>
        <v>0</v>
      </c>
      <c r="M62"/>
    </row>
    <row r="63" spans="1:24" x14ac:dyDescent="0.3">
      <c r="F63" s="142"/>
      <c r="G63" s="142"/>
      <c r="H63" s="142"/>
      <c r="I63" s="143"/>
    </row>
    <row r="64" spans="1:24" x14ac:dyDescent="0.3">
      <c r="I64" s="2"/>
    </row>
    <row r="65" spans="6:9" x14ac:dyDescent="0.3">
      <c r="F65" s="142" t="s">
        <v>57</v>
      </c>
      <c r="G65" s="142"/>
      <c r="H65" s="142"/>
      <c r="I65" s="143">
        <f>SUM(I31:I32)</f>
        <v>0</v>
      </c>
    </row>
    <row r="66" spans="6:9" x14ac:dyDescent="0.3">
      <c r="F66" s="142"/>
      <c r="G66" s="142"/>
      <c r="H66" s="142"/>
      <c r="I66" s="143"/>
    </row>
    <row r="67" spans="6:9" x14ac:dyDescent="0.3">
      <c r="I67" s="2"/>
    </row>
    <row r="68" spans="6:9" x14ac:dyDescent="0.3">
      <c r="F68" s="142" t="s">
        <v>55</v>
      </c>
      <c r="G68" s="142"/>
      <c r="H68" s="142"/>
      <c r="I68" s="143">
        <f>SUM(I36:I46)</f>
        <v>0</v>
      </c>
    </row>
    <row r="69" spans="6:9" x14ac:dyDescent="0.3">
      <c r="F69" s="142"/>
      <c r="G69" s="142"/>
      <c r="H69" s="142"/>
      <c r="I69" s="143"/>
    </row>
    <row r="70" spans="6:9" x14ac:dyDescent="0.3">
      <c r="F70" s="18"/>
      <c r="G70" s="18"/>
      <c r="H70" s="18"/>
      <c r="I70" s="19"/>
    </row>
    <row r="71" spans="6:9" x14ac:dyDescent="0.3">
      <c r="F71" s="145" t="s">
        <v>58</v>
      </c>
      <c r="G71" s="145"/>
      <c r="H71" s="145"/>
      <c r="I71" s="112">
        <f>SUM(I56+I59+I62+I65+I68)</f>
        <v>0</v>
      </c>
    </row>
    <row r="72" spans="6:9" x14ac:dyDescent="0.3">
      <c r="F72" s="145"/>
      <c r="G72" s="145"/>
      <c r="H72" s="145"/>
      <c r="I72" s="112"/>
    </row>
  </sheetData>
  <sheetProtection algorithmName="SHA-512" hashValue="rTwrebkri2UjHQEfGAtoI4zA/E4t29H+ihEleiQMM9oYu0yPfD1qHEL2MkMdh3AIsGg4E+zXvrLZcDxDicKOOQ==" saltValue="ac5vJPavpOr+zFP8rub2Ng==" spinCount="100000" sheet="1" objects="1" scenarios="1" selectLockedCells="1"/>
  <mergeCells count="56">
    <mergeCell ref="H1:I1"/>
    <mergeCell ref="A19:E19"/>
    <mergeCell ref="A20:E20"/>
    <mergeCell ref="I71:I72"/>
    <mergeCell ref="F56:H57"/>
    <mergeCell ref="F59:H60"/>
    <mergeCell ref="F65:H66"/>
    <mergeCell ref="F68:H69"/>
    <mergeCell ref="F71:H72"/>
    <mergeCell ref="A30:E30"/>
    <mergeCell ref="I65:I66"/>
    <mergeCell ref="I68:I69"/>
    <mergeCell ref="A42:E42"/>
    <mergeCell ref="A43:E43"/>
    <mergeCell ref="A44:E44"/>
    <mergeCell ref="A45:E45"/>
    <mergeCell ref="A41:E41"/>
    <mergeCell ref="F62:H63"/>
    <mergeCell ref="I62:I63"/>
    <mergeCell ref="I56:I57"/>
    <mergeCell ref="I59:I60"/>
    <mergeCell ref="A53:I54"/>
    <mergeCell ref="A27:E27"/>
    <mergeCell ref="A40:E40"/>
    <mergeCell ref="A9:E9"/>
    <mergeCell ref="A10:E10"/>
    <mergeCell ref="A37:E37"/>
    <mergeCell ref="A38:E38"/>
    <mergeCell ref="A39:E39"/>
    <mergeCell ref="A35:E35"/>
    <mergeCell ref="A36:E36"/>
    <mergeCell ref="A32:E32"/>
    <mergeCell ref="A21:E21"/>
    <mergeCell ref="A22:E22"/>
    <mergeCell ref="A24:E24"/>
    <mergeCell ref="A25:E25"/>
    <mergeCell ref="A26:E26"/>
    <mergeCell ref="A2:E2"/>
    <mergeCell ref="A3:E3"/>
    <mergeCell ref="A4:E4"/>
    <mergeCell ref="A23:E23"/>
    <mergeCell ref="A13:E13"/>
    <mergeCell ref="A14:E14"/>
    <mergeCell ref="A15:E15"/>
    <mergeCell ref="A5:E5"/>
    <mergeCell ref="A6:E6"/>
    <mergeCell ref="A11:E11"/>
    <mergeCell ref="A16:E16"/>
    <mergeCell ref="A12:E12"/>
    <mergeCell ref="P51:X54"/>
    <mergeCell ref="O16:W19"/>
    <mergeCell ref="O24:W27"/>
    <mergeCell ref="O38:W40"/>
    <mergeCell ref="O42:W42"/>
    <mergeCell ref="O43:W43"/>
    <mergeCell ref="O44:W44"/>
  </mergeCells>
  <dataValidations count="3">
    <dataValidation type="list" allowBlank="1" showInputMessage="1" showErrorMessage="1" sqref="F10:F17 F20:F28 F45 F3:F6 F31:F33 F36:F41" xr:uid="{00000000-0002-0000-0300-000000000000}">
      <formula1>$N$3:$N$3</formula1>
    </dataValidation>
    <dataValidation type="list" allowBlank="1" showInputMessage="1" showErrorMessage="1" sqref="F42" xr:uid="{00000000-0002-0000-0300-000001000000}">
      <formula1>$M$23:$M$33</formula1>
    </dataValidation>
    <dataValidation type="list" allowBlank="1" showInputMessage="1" showErrorMessage="1" sqref="F43:F44" xr:uid="{00000000-0002-0000-0300-000002000000}">
      <formula1>$M$23:$M$38</formula1>
    </dataValidation>
  </dataValidations>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59"/>
  <sheetViews>
    <sheetView showGridLines="0" zoomScaleNormal="100" workbookViewId="0">
      <selection activeCell="A3" sqref="A3:E3"/>
    </sheetView>
  </sheetViews>
  <sheetFormatPr defaultRowHeight="14.4" x14ac:dyDescent="0.3"/>
  <cols>
    <col min="7" max="7" width="15.44140625" bestFit="1" customWidth="1"/>
    <col min="10" max="10" width="9.109375" hidden="1" customWidth="1"/>
    <col min="11" max="11" width="9" hidden="1" customWidth="1"/>
    <col min="12" max="12" width="9.109375" hidden="1" customWidth="1"/>
    <col min="13" max="14" width="9.109375" customWidth="1"/>
  </cols>
  <sheetData>
    <row r="1" spans="1:24" ht="18" x14ac:dyDescent="0.35">
      <c r="A1" s="11" t="s">
        <v>109</v>
      </c>
      <c r="H1" s="75" t="str">
        <f>'2 - Standard Chapter'!H4:I4</f>
        <v>2023-2024</v>
      </c>
      <c r="I1" s="75"/>
    </row>
    <row r="2" spans="1:24" ht="14.4" customHeight="1" x14ac:dyDescent="0.3">
      <c r="A2" s="148" t="s">
        <v>20</v>
      </c>
      <c r="B2" s="148"/>
      <c r="C2" s="148"/>
      <c r="D2" s="148"/>
      <c r="E2" s="148"/>
      <c r="F2" s="43" t="s">
        <v>21</v>
      </c>
      <c r="G2" s="43" t="s">
        <v>151</v>
      </c>
      <c r="H2" s="43" t="s">
        <v>22</v>
      </c>
      <c r="I2" s="43" t="s">
        <v>23</v>
      </c>
      <c r="L2" s="7" t="s">
        <v>25</v>
      </c>
      <c r="M2" s="153" t="s">
        <v>154</v>
      </c>
      <c r="N2" s="153"/>
      <c r="O2" s="153"/>
      <c r="P2" s="153"/>
      <c r="Q2" s="153"/>
      <c r="R2" s="153"/>
      <c r="S2" s="153"/>
      <c r="T2" s="153"/>
      <c r="U2" s="153"/>
      <c r="V2" s="153"/>
    </row>
    <row r="3" spans="1:24" x14ac:dyDescent="0.3">
      <c r="A3" s="135" t="s">
        <v>44</v>
      </c>
      <c r="B3" s="135"/>
      <c r="C3" s="135"/>
      <c r="D3" s="135"/>
      <c r="E3" s="135"/>
      <c r="F3" s="42"/>
      <c r="G3" s="47"/>
      <c r="H3" s="12">
        <v>10</v>
      </c>
      <c r="I3" s="12">
        <f>IF(F3="yes",H3,0)</f>
        <v>0</v>
      </c>
      <c r="M3" s="154"/>
      <c r="N3" s="154"/>
      <c r="O3" s="154"/>
      <c r="P3" s="154"/>
      <c r="Q3" s="154"/>
      <c r="R3" s="154"/>
      <c r="S3" s="154"/>
      <c r="T3" s="154"/>
      <c r="U3" s="154"/>
      <c r="V3" s="154"/>
    </row>
    <row r="4" spans="1:24" x14ac:dyDescent="0.3">
      <c r="A4" s="135" t="s">
        <v>44</v>
      </c>
      <c r="B4" s="135"/>
      <c r="C4" s="135"/>
      <c r="D4" s="135"/>
      <c r="E4" s="135"/>
      <c r="F4" s="42"/>
      <c r="G4" s="47"/>
      <c r="H4" s="12">
        <v>10</v>
      </c>
      <c r="I4" s="12">
        <f>IF(F4="yes",H4,0)</f>
        <v>0</v>
      </c>
      <c r="M4" s="154"/>
      <c r="N4" s="154"/>
      <c r="O4" s="154"/>
      <c r="P4" s="154"/>
      <c r="Q4" s="154"/>
      <c r="R4" s="154"/>
      <c r="S4" s="154"/>
      <c r="T4" s="154"/>
      <c r="U4" s="154"/>
      <c r="V4" s="154"/>
    </row>
    <row r="5" spans="1:24" x14ac:dyDescent="0.3">
      <c r="A5" s="135" t="s">
        <v>44</v>
      </c>
      <c r="B5" s="135"/>
      <c r="C5" s="135"/>
      <c r="D5" s="135"/>
      <c r="E5" s="135"/>
      <c r="F5" s="42"/>
      <c r="G5" s="47"/>
      <c r="H5" s="12">
        <v>10</v>
      </c>
      <c r="I5" s="12">
        <f>IF(F5="yes",H5,0)</f>
        <v>0</v>
      </c>
      <c r="M5" s="154"/>
      <c r="N5" s="154"/>
      <c r="O5" s="154"/>
      <c r="P5" s="154"/>
      <c r="Q5" s="154"/>
      <c r="R5" s="154"/>
      <c r="S5" s="154"/>
      <c r="T5" s="154"/>
      <c r="U5" s="154"/>
      <c r="V5" s="154"/>
    </row>
    <row r="6" spans="1:24" x14ac:dyDescent="0.3">
      <c r="H6" s="7"/>
      <c r="I6" s="7"/>
      <c r="O6" s="116"/>
      <c r="P6" s="116"/>
      <c r="Q6" s="116"/>
      <c r="R6" s="116"/>
      <c r="S6" s="116"/>
      <c r="T6" s="116"/>
      <c r="U6" s="116"/>
      <c r="V6" s="116"/>
      <c r="W6" s="116"/>
      <c r="X6" s="116"/>
    </row>
    <row r="7" spans="1:24" ht="18" x14ac:dyDescent="0.35">
      <c r="A7" s="11" t="s">
        <v>110</v>
      </c>
      <c r="H7" s="7"/>
      <c r="I7" s="7"/>
    </row>
    <row r="8" spans="1:24" ht="14.4" customHeight="1" x14ac:dyDescent="0.3">
      <c r="A8" s="148" t="s">
        <v>20</v>
      </c>
      <c r="B8" s="148"/>
      <c r="C8" s="148"/>
      <c r="D8" s="148"/>
      <c r="E8" s="148"/>
      <c r="F8" s="43" t="s">
        <v>21</v>
      </c>
      <c r="G8" s="43" t="s">
        <v>151</v>
      </c>
      <c r="H8" s="43" t="s">
        <v>22</v>
      </c>
      <c r="I8" s="43" t="s">
        <v>23</v>
      </c>
      <c r="M8" s="153" t="s">
        <v>155</v>
      </c>
      <c r="N8" s="153"/>
      <c r="O8" s="153"/>
      <c r="P8" s="153"/>
      <c r="Q8" s="153"/>
      <c r="R8" s="153"/>
      <c r="S8" s="153"/>
      <c r="T8" s="153"/>
      <c r="U8" s="153"/>
      <c r="V8" s="153"/>
    </row>
    <row r="9" spans="1:24" x14ac:dyDescent="0.3">
      <c r="A9" s="135" t="s">
        <v>44</v>
      </c>
      <c r="B9" s="135"/>
      <c r="C9" s="135"/>
      <c r="D9" s="135"/>
      <c r="E9" s="135"/>
      <c r="F9" s="42"/>
      <c r="G9" s="47"/>
      <c r="H9" s="12">
        <v>10</v>
      </c>
      <c r="I9" s="12">
        <f>IF(F9="yes",H9,0)</f>
        <v>0</v>
      </c>
      <c r="M9" s="154"/>
      <c r="N9" s="154"/>
      <c r="O9" s="154"/>
      <c r="P9" s="154"/>
      <c r="Q9" s="154"/>
      <c r="R9" s="154"/>
      <c r="S9" s="154"/>
      <c r="T9" s="154"/>
      <c r="U9" s="154"/>
      <c r="V9" s="154"/>
    </row>
    <row r="10" spans="1:24" x14ac:dyDescent="0.3">
      <c r="A10" s="135" t="s">
        <v>44</v>
      </c>
      <c r="B10" s="135"/>
      <c r="C10" s="135"/>
      <c r="D10" s="135"/>
      <c r="E10" s="135"/>
      <c r="F10" s="42"/>
      <c r="G10" s="47"/>
      <c r="H10" s="12">
        <v>10</v>
      </c>
      <c r="I10" s="12">
        <f>IF(F10="yes",H10,0)</f>
        <v>0</v>
      </c>
      <c r="M10" s="154"/>
      <c r="N10" s="154"/>
      <c r="O10" s="154"/>
      <c r="P10" s="154"/>
      <c r="Q10" s="154"/>
      <c r="R10" s="154"/>
      <c r="S10" s="154"/>
      <c r="T10" s="154"/>
      <c r="U10" s="154"/>
      <c r="V10" s="154"/>
    </row>
    <row r="11" spans="1:24" x14ac:dyDescent="0.3">
      <c r="A11" s="135" t="s">
        <v>44</v>
      </c>
      <c r="B11" s="135"/>
      <c r="C11" s="135"/>
      <c r="D11" s="135"/>
      <c r="E11" s="135"/>
      <c r="F11" s="42"/>
      <c r="G11" s="47"/>
      <c r="H11" s="12">
        <v>10</v>
      </c>
      <c r="I11" s="12">
        <f>IF(F11="yes",H11,0)</f>
        <v>0</v>
      </c>
      <c r="M11" s="154"/>
      <c r="N11" s="154"/>
      <c r="O11" s="154"/>
      <c r="P11" s="154"/>
      <c r="Q11" s="154"/>
      <c r="R11" s="154"/>
      <c r="S11" s="154"/>
      <c r="T11" s="154"/>
      <c r="U11" s="154"/>
      <c r="V11" s="154"/>
    </row>
    <row r="12" spans="1:24" x14ac:dyDescent="0.3">
      <c r="H12" s="7"/>
      <c r="I12" s="7"/>
    </row>
    <row r="13" spans="1:24" ht="18" x14ac:dyDescent="0.35">
      <c r="A13" s="11" t="s">
        <v>111</v>
      </c>
      <c r="H13" s="7"/>
      <c r="I13" s="7"/>
    </row>
    <row r="14" spans="1:24" ht="14.4" customHeight="1" x14ac:dyDescent="0.3">
      <c r="A14" s="148" t="s">
        <v>20</v>
      </c>
      <c r="B14" s="148"/>
      <c r="C14" s="148"/>
      <c r="D14" s="148"/>
      <c r="E14" s="148"/>
      <c r="F14" s="43" t="s">
        <v>21</v>
      </c>
      <c r="G14" s="43" t="s">
        <v>151</v>
      </c>
      <c r="H14" s="43" t="s">
        <v>22</v>
      </c>
      <c r="I14" s="43" t="s">
        <v>23</v>
      </c>
      <c r="M14" s="153" t="s">
        <v>156</v>
      </c>
      <c r="N14" s="153"/>
      <c r="O14" s="153"/>
      <c r="P14" s="153"/>
      <c r="Q14" s="153"/>
      <c r="R14" s="153"/>
      <c r="S14" s="153"/>
      <c r="T14" s="153"/>
      <c r="U14" s="153"/>
      <c r="V14" s="153"/>
    </row>
    <row r="15" spans="1:24" x14ac:dyDescent="0.3">
      <c r="A15" s="135" t="s">
        <v>44</v>
      </c>
      <c r="B15" s="135"/>
      <c r="C15" s="135"/>
      <c r="D15" s="135"/>
      <c r="E15" s="135"/>
      <c r="F15" s="42"/>
      <c r="G15" s="47"/>
      <c r="H15" s="12">
        <v>10</v>
      </c>
      <c r="I15" s="12">
        <f>IF(F15="yes",H15,0)</f>
        <v>0</v>
      </c>
      <c r="M15" s="154"/>
      <c r="N15" s="154"/>
      <c r="O15" s="154"/>
      <c r="P15" s="154"/>
      <c r="Q15" s="154"/>
      <c r="R15" s="154"/>
      <c r="S15" s="154"/>
      <c r="T15" s="154"/>
      <c r="U15" s="154"/>
      <c r="V15" s="154"/>
    </row>
    <row r="16" spans="1:24" x14ac:dyDescent="0.3">
      <c r="A16" s="135" t="s">
        <v>44</v>
      </c>
      <c r="B16" s="135"/>
      <c r="C16" s="135"/>
      <c r="D16" s="135"/>
      <c r="E16" s="135"/>
      <c r="F16" s="42"/>
      <c r="G16" s="47"/>
      <c r="H16" s="12">
        <v>10</v>
      </c>
      <c r="I16" s="12">
        <f>IF(F16="yes",H16,0)</f>
        <v>0</v>
      </c>
      <c r="M16" s="154"/>
      <c r="N16" s="154"/>
      <c r="O16" s="154"/>
      <c r="P16" s="154"/>
      <c r="Q16" s="154"/>
      <c r="R16" s="154"/>
      <c r="S16" s="154"/>
      <c r="T16" s="154"/>
      <c r="U16" s="154"/>
      <c r="V16" s="154"/>
    </row>
    <row r="17" spans="1:22" x14ac:dyDescent="0.3">
      <c r="A17" s="135" t="s">
        <v>44</v>
      </c>
      <c r="B17" s="135"/>
      <c r="C17" s="135"/>
      <c r="D17" s="135"/>
      <c r="E17" s="135"/>
      <c r="F17" s="42"/>
      <c r="G17" s="47"/>
      <c r="H17" s="12">
        <v>10</v>
      </c>
      <c r="I17" s="12">
        <f>IF(F17="yes",H17,0)</f>
        <v>0</v>
      </c>
      <c r="M17" s="154"/>
      <c r="N17" s="154"/>
      <c r="O17" s="154"/>
      <c r="P17" s="154"/>
      <c r="Q17" s="154"/>
      <c r="R17" s="154"/>
      <c r="S17" s="154"/>
      <c r="T17" s="154"/>
      <c r="U17" s="154"/>
      <c r="V17" s="154"/>
    </row>
    <row r="18" spans="1:22" x14ac:dyDescent="0.3">
      <c r="H18" s="7"/>
      <c r="I18" s="7"/>
    </row>
    <row r="19" spans="1:22" ht="18" x14ac:dyDescent="0.35">
      <c r="A19" s="11" t="s">
        <v>112</v>
      </c>
      <c r="B19" s="53"/>
      <c r="C19" s="53"/>
      <c r="D19" s="53"/>
      <c r="E19" s="53"/>
      <c r="F19" s="53"/>
      <c r="G19" s="53"/>
      <c r="H19" s="53"/>
      <c r="I19" s="53"/>
    </row>
    <row r="20" spans="1:22" x14ac:dyDescent="0.3">
      <c r="A20" s="148" t="s">
        <v>20</v>
      </c>
      <c r="B20" s="148"/>
      <c r="C20" s="148"/>
      <c r="D20" s="148"/>
      <c r="E20" s="148"/>
      <c r="F20" s="43" t="s">
        <v>21</v>
      </c>
      <c r="G20" s="43" t="s">
        <v>151</v>
      </c>
      <c r="H20" s="43" t="s">
        <v>22</v>
      </c>
      <c r="I20" s="43" t="s">
        <v>23</v>
      </c>
    </row>
    <row r="21" spans="1:22" x14ac:dyDescent="0.3">
      <c r="A21" s="149" t="s">
        <v>87</v>
      </c>
      <c r="B21" s="150"/>
      <c r="C21" s="150"/>
      <c r="D21" s="150"/>
      <c r="E21" s="151"/>
      <c r="F21" s="42"/>
      <c r="G21" s="42"/>
      <c r="H21" s="12">
        <v>5</v>
      </c>
      <c r="I21" s="12">
        <f>SUM(F21*H21)</f>
        <v>0</v>
      </c>
      <c r="K21">
        <v>1</v>
      </c>
      <c r="M21" s="164" t="s">
        <v>71</v>
      </c>
      <c r="N21" s="165"/>
      <c r="O21" s="165"/>
      <c r="P21" s="165"/>
      <c r="Q21" s="165"/>
      <c r="R21" s="165"/>
      <c r="S21" s="165"/>
      <c r="T21" s="165"/>
      <c r="U21" s="165"/>
      <c r="V21" s="166"/>
    </row>
    <row r="22" spans="1:22" ht="15" customHeight="1" x14ac:dyDescent="0.3">
      <c r="A22" s="132" t="s">
        <v>43</v>
      </c>
      <c r="B22" s="133"/>
      <c r="C22" s="133"/>
      <c r="D22" s="133"/>
      <c r="E22" s="134"/>
      <c r="F22" s="16"/>
      <c r="G22" s="16"/>
      <c r="H22" s="16"/>
      <c r="I22" s="16"/>
      <c r="K22">
        <v>2</v>
      </c>
      <c r="M22" s="155" t="s">
        <v>125</v>
      </c>
      <c r="N22" s="156"/>
      <c r="O22" s="156"/>
      <c r="P22" s="156"/>
      <c r="Q22" s="156"/>
      <c r="R22" s="156"/>
      <c r="S22" s="156"/>
      <c r="T22" s="156"/>
      <c r="U22" s="156"/>
      <c r="V22" s="157"/>
    </row>
    <row r="23" spans="1:22" x14ac:dyDescent="0.3">
      <c r="A23" s="136" t="s">
        <v>48</v>
      </c>
      <c r="B23" s="137"/>
      <c r="C23" s="137"/>
      <c r="D23" s="137"/>
      <c r="E23" s="138"/>
      <c r="F23" s="42"/>
      <c r="G23" s="42"/>
      <c r="H23" s="12">
        <v>5</v>
      </c>
      <c r="I23" s="12">
        <f t="shared" ref="I23:I28" si="0">IF(F23=$L$2,H23,0)</f>
        <v>0</v>
      </c>
      <c r="K23">
        <v>3</v>
      </c>
      <c r="M23" s="158"/>
      <c r="N23" s="159"/>
      <c r="O23" s="159"/>
      <c r="P23" s="159"/>
      <c r="Q23" s="159"/>
      <c r="R23" s="159"/>
      <c r="S23" s="159"/>
      <c r="T23" s="159"/>
      <c r="U23" s="159"/>
      <c r="V23" s="160"/>
    </row>
    <row r="24" spans="1:22" x14ac:dyDescent="0.3">
      <c r="A24" s="136" t="s">
        <v>48</v>
      </c>
      <c r="B24" s="137"/>
      <c r="C24" s="137"/>
      <c r="D24" s="137"/>
      <c r="E24" s="138"/>
      <c r="F24" s="42"/>
      <c r="G24" s="42"/>
      <c r="H24" s="12">
        <v>5</v>
      </c>
      <c r="I24" s="12">
        <f t="shared" si="0"/>
        <v>0</v>
      </c>
      <c r="M24" s="161"/>
      <c r="N24" s="162"/>
      <c r="O24" s="162"/>
      <c r="P24" s="162"/>
      <c r="Q24" s="162"/>
      <c r="R24" s="162"/>
      <c r="S24" s="162"/>
      <c r="T24" s="162"/>
      <c r="U24" s="162"/>
      <c r="V24" s="163"/>
    </row>
    <row r="25" spans="1:22" x14ac:dyDescent="0.3">
      <c r="A25" s="136" t="s">
        <v>48</v>
      </c>
      <c r="B25" s="137"/>
      <c r="C25" s="137"/>
      <c r="D25" s="137"/>
      <c r="E25" s="138"/>
      <c r="F25" s="42"/>
      <c r="G25" s="42"/>
      <c r="H25" s="12">
        <v>5</v>
      </c>
      <c r="I25" s="12">
        <f t="shared" si="0"/>
        <v>0</v>
      </c>
    </row>
    <row r="26" spans="1:22" x14ac:dyDescent="0.3">
      <c r="A26" s="132" t="s">
        <v>49</v>
      </c>
      <c r="B26" s="133"/>
      <c r="C26" s="133"/>
      <c r="D26" s="133"/>
      <c r="E26" s="134"/>
      <c r="F26" s="42"/>
      <c r="G26" s="42"/>
      <c r="H26" s="12">
        <v>2</v>
      </c>
      <c r="I26" s="12">
        <f t="shared" si="0"/>
        <v>0</v>
      </c>
    </row>
    <row r="27" spans="1:22" x14ac:dyDescent="0.3">
      <c r="A27" s="132" t="s">
        <v>72</v>
      </c>
      <c r="B27" s="133"/>
      <c r="C27" s="133"/>
      <c r="D27" s="133"/>
      <c r="E27" s="134"/>
      <c r="F27" s="42"/>
      <c r="G27" s="42"/>
      <c r="H27" s="12">
        <v>5</v>
      </c>
      <c r="I27" s="12">
        <f t="shared" si="0"/>
        <v>0</v>
      </c>
    </row>
    <row r="28" spans="1:22" x14ac:dyDescent="0.3">
      <c r="A28" s="132" t="s">
        <v>38</v>
      </c>
      <c r="B28" s="133"/>
      <c r="C28" s="133"/>
      <c r="D28" s="133"/>
      <c r="E28" s="134"/>
      <c r="F28" s="42"/>
      <c r="G28" s="42"/>
      <c r="H28" s="12">
        <v>5</v>
      </c>
      <c r="I28" s="12">
        <f t="shared" si="0"/>
        <v>0</v>
      </c>
    </row>
    <row r="29" spans="1:22" x14ac:dyDescent="0.3">
      <c r="A29" s="132" t="s">
        <v>42</v>
      </c>
      <c r="B29" s="133"/>
      <c r="C29" s="133"/>
      <c r="D29" s="133"/>
      <c r="E29" s="134"/>
      <c r="F29" s="16"/>
      <c r="G29" s="16"/>
      <c r="H29" s="16"/>
      <c r="I29" s="16"/>
    </row>
    <row r="30" spans="1:22" x14ac:dyDescent="0.3">
      <c r="A30" s="136" t="s">
        <v>81</v>
      </c>
      <c r="B30" s="137"/>
      <c r="C30" s="137"/>
      <c r="D30" s="137"/>
      <c r="E30" s="138"/>
      <c r="F30" s="42"/>
      <c r="G30" s="42"/>
      <c r="H30" s="12">
        <v>5</v>
      </c>
      <c r="I30" s="12">
        <f>IF(F30=$L$2,H30,0)</f>
        <v>0</v>
      </c>
    </row>
    <row r="31" spans="1:22" x14ac:dyDescent="0.3">
      <c r="A31" s="136" t="s">
        <v>81</v>
      </c>
      <c r="B31" s="137"/>
      <c r="C31" s="137"/>
      <c r="D31" s="137"/>
      <c r="E31" s="138"/>
      <c r="F31" s="42"/>
      <c r="G31" s="42"/>
      <c r="H31" s="12">
        <v>5</v>
      </c>
      <c r="I31" s="12">
        <f>IF(F31=$L$2,H31,0)</f>
        <v>0</v>
      </c>
    </row>
    <row r="32" spans="1:22" x14ac:dyDescent="0.3">
      <c r="A32" s="136" t="s">
        <v>81</v>
      </c>
      <c r="B32" s="137"/>
      <c r="C32" s="137"/>
      <c r="D32" s="137"/>
      <c r="E32" s="138"/>
      <c r="F32" s="42"/>
      <c r="G32" s="42"/>
      <c r="H32" s="12">
        <v>5</v>
      </c>
      <c r="I32" s="12">
        <f>IF(F32=$L$2,H32,0)</f>
        <v>0</v>
      </c>
    </row>
    <row r="33" spans="1:22" x14ac:dyDescent="0.3">
      <c r="A33" s="135" t="s">
        <v>81</v>
      </c>
      <c r="B33" s="135"/>
      <c r="C33" s="135"/>
      <c r="D33" s="135"/>
      <c r="E33" s="135"/>
      <c r="F33" s="42"/>
      <c r="G33" s="42"/>
      <c r="H33" s="12">
        <v>5</v>
      </c>
      <c r="I33" s="12">
        <f>IF(F33=$L$2,H33,0)</f>
        <v>0</v>
      </c>
    </row>
    <row r="34" spans="1:22" x14ac:dyDescent="0.3">
      <c r="A34" s="52"/>
      <c r="B34" s="52"/>
      <c r="C34" s="52"/>
      <c r="D34" s="52"/>
      <c r="E34" s="52"/>
      <c r="F34" s="7"/>
      <c r="G34" s="7"/>
      <c r="H34" s="7"/>
      <c r="I34" s="7"/>
    </row>
    <row r="35" spans="1:22" ht="18" x14ac:dyDescent="0.35">
      <c r="A35" s="11" t="s">
        <v>147</v>
      </c>
      <c r="B35" s="11"/>
      <c r="C35" s="11"/>
      <c r="D35" s="11"/>
      <c r="E35" s="11"/>
      <c r="F35" s="11"/>
      <c r="G35" s="11"/>
      <c r="H35" s="4"/>
      <c r="I35" s="4"/>
    </row>
    <row r="36" spans="1:22" ht="14.4" customHeight="1" x14ac:dyDescent="0.3">
      <c r="A36" s="148" t="s">
        <v>20</v>
      </c>
      <c r="B36" s="148"/>
      <c r="C36" s="148"/>
      <c r="D36" s="148"/>
      <c r="E36" s="148"/>
      <c r="F36" s="43" t="s">
        <v>21</v>
      </c>
      <c r="G36" s="43" t="s">
        <v>151</v>
      </c>
      <c r="H36" s="43" t="s">
        <v>22</v>
      </c>
      <c r="I36" s="43" t="s">
        <v>23</v>
      </c>
      <c r="M36" s="153" t="s">
        <v>157</v>
      </c>
      <c r="N36" s="153"/>
      <c r="O36" s="153"/>
      <c r="P36" s="153"/>
      <c r="Q36" s="153"/>
      <c r="R36" s="153"/>
      <c r="S36" s="153"/>
      <c r="T36" s="153"/>
      <c r="U36" s="153"/>
      <c r="V36" s="153"/>
    </row>
    <row r="37" spans="1:22" x14ac:dyDescent="0.3">
      <c r="A37" s="135" t="s">
        <v>44</v>
      </c>
      <c r="B37" s="135"/>
      <c r="C37" s="135"/>
      <c r="D37" s="135"/>
      <c r="E37" s="135"/>
      <c r="F37" s="42"/>
      <c r="G37" s="47"/>
      <c r="H37" s="12">
        <v>10</v>
      </c>
      <c r="I37" s="12">
        <f>IF(F37="yes",H37,0)</f>
        <v>0</v>
      </c>
      <c r="M37" s="154"/>
      <c r="N37" s="154"/>
      <c r="O37" s="154"/>
      <c r="P37" s="154"/>
      <c r="Q37" s="154"/>
      <c r="R37" s="154"/>
      <c r="S37" s="154"/>
      <c r="T37" s="154"/>
      <c r="U37" s="154"/>
      <c r="V37" s="154"/>
    </row>
    <row r="38" spans="1:22" x14ac:dyDescent="0.3">
      <c r="A38" s="135" t="s">
        <v>44</v>
      </c>
      <c r="B38" s="135"/>
      <c r="C38" s="135"/>
      <c r="D38" s="135"/>
      <c r="E38" s="135"/>
      <c r="F38" s="42"/>
      <c r="G38" s="47"/>
      <c r="H38" s="12">
        <v>10</v>
      </c>
      <c r="I38" s="12">
        <f>IF(F38="yes",H38,0)</f>
        <v>0</v>
      </c>
      <c r="M38" s="154"/>
      <c r="N38" s="154"/>
      <c r="O38" s="154"/>
      <c r="P38" s="154"/>
      <c r="Q38" s="154"/>
      <c r="R38" s="154"/>
      <c r="S38" s="154"/>
      <c r="T38" s="154"/>
      <c r="U38" s="154"/>
      <c r="V38" s="154"/>
    </row>
    <row r="39" spans="1:22" x14ac:dyDescent="0.3">
      <c r="A39" s="135" t="s">
        <v>44</v>
      </c>
      <c r="B39" s="135"/>
      <c r="C39" s="135"/>
      <c r="D39" s="135"/>
      <c r="E39" s="135"/>
      <c r="F39" s="42"/>
      <c r="G39" s="47"/>
      <c r="H39" s="12">
        <v>10</v>
      </c>
      <c r="I39" s="12">
        <f>IF(F39="yes",H39,0)</f>
        <v>0</v>
      </c>
      <c r="M39" s="154"/>
      <c r="N39" s="154"/>
      <c r="O39" s="154"/>
      <c r="P39" s="154"/>
      <c r="Q39" s="154"/>
      <c r="R39" s="154"/>
      <c r="S39" s="154"/>
      <c r="T39" s="154"/>
      <c r="U39" s="154"/>
      <c r="V39" s="154"/>
    </row>
    <row r="40" spans="1:22" x14ac:dyDescent="0.3">
      <c r="H40" s="7"/>
      <c r="I40" s="7"/>
    </row>
    <row r="41" spans="1:22" x14ac:dyDescent="0.3">
      <c r="A41" s="144" t="s">
        <v>124</v>
      </c>
      <c r="B41" s="144"/>
      <c r="C41" s="144"/>
      <c r="D41" s="144"/>
      <c r="E41" s="144"/>
      <c r="F41" s="144"/>
      <c r="G41" s="144"/>
      <c r="H41" s="144"/>
      <c r="I41" s="144"/>
    </row>
    <row r="42" spans="1:22" x14ac:dyDescent="0.3">
      <c r="A42" s="144"/>
      <c r="B42" s="144"/>
      <c r="C42" s="144"/>
      <c r="D42" s="144"/>
      <c r="E42" s="144"/>
      <c r="F42" s="144"/>
      <c r="G42" s="144"/>
      <c r="H42" s="144"/>
      <c r="I42" s="144"/>
    </row>
    <row r="43" spans="1:22" x14ac:dyDescent="0.3">
      <c r="F43" s="142" t="s">
        <v>77</v>
      </c>
      <c r="G43" s="142"/>
      <c r="H43" s="142"/>
      <c r="I43" s="152">
        <f>SUM(I3+I4+I5)</f>
        <v>0</v>
      </c>
    </row>
    <row r="44" spans="1:22" x14ac:dyDescent="0.3">
      <c r="F44" s="142"/>
      <c r="G44" s="142"/>
      <c r="H44" s="142"/>
      <c r="I44" s="152"/>
    </row>
    <row r="45" spans="1:22" x14ac:dyDescent="0.3">
      <c r="I45" s="2"/>
    </row>
    <row r="46" spans="1:22" x14ac:dyDescent="0.3">
      <c r="F46" s="142" t="s">
        <v>121</v>
      </c>
      <c r="G46" s="142"/>
      <c r="H46" s="142"/>
      <c r="I46" s="152">
        <f>SUM(I9+I10+I11)</f>
        <v>0</v>
      </c>
    </row>
    <row r="47" spans="1:22" x14ac:dyDescent="0.3">
      <c r="F47" s="142"/>
      <c r="G47" s="142"/>
      <c r="H47" s="142"/>
      <c r="I47" s="152"/>
    </row>
    <row r="48" spans="1:22" x14ac:dyDescent="0.3">
      <c r="I48" s="2"/>
    </row>
    <row r="49" spans="6:9" x14ac:dyDescent="0.3">
      <c r="F49" s="142" t="s">
        <v>46</v>
      </c>
      <c r="G49" s="142"/>
      <c r="H49" s="142"/>
      <c r="I49" s="152">
        <f>SUM(I15+I16+I17)</f>
        <v>0</v>
      </c>
    </row>
    <row r="50" spans="6:9" x14ac:dyDescent="0.3">
      <c r="F50" s="142"/>
      <c r="G50" s="142"/>
      <c r="H50" s="142"/>
      <c r="I50" s="152"/>
    </row>
    <row r="51" spans="6:9" x14ac:dyDescent="0.3">
      <c r="I51" s="2"/>
    </row>
    <row r="52" spans="6:9" x14ac:dyDescent="0.3">
      <c r="F52" s="142" t="s">
        <v>122</v>
      </c>
      <c r="G52" s="142"/>
      <c r="H52" s="142"/>
      <c r="I52" s="152">
        <f>SUM(I21:I33)</f>
        <v>0</v>
      </c>
    </row>
    <row r="53" spans="6:9" x14ac:dyDescent="0.3">
      <c r="F53" s="142"/>
      <c r="G53" s="142"/>
      <c r="H53" s="142"/>
      <c r="I53" s="152"/>
    </row>
    <row r="54" spans="6:9" x14ac:dyDescent="0.3">
      <c r="I54" s="2"/>
    </row>
    <row r="55" spans="6:9" x14ac:dyDescent="0.3">
      <c r="F55" s="142" t="s">
        <v>45</v>
      </c>
      <c r="G55" s="142"/>
      <c r="H55" s="142"/>
      <c r="I55" s="152">
        <f>SUM(I37+I38+I39)</f>
        <v>0</v>
      </c>
    </row>
    <row r="56" spans="6:9" x14ac:dyDescent="0.3">
      <c r="F56" s="142"/>
      <c r="G56" s="142"/>
      <c r="H56" s="142"/>
      <c r="I56" s="152"/>
    </row>
    <row r="57" spans="6:9" x14ac:dyDescent="0.3">
      <c r="I57" s="2"/>
    </row>
    <row r="58" spans="6:9" x14ac:dyDescent="0.3">
      <c r="F58" s="145" t="s">
        <v>123</v>
      </c>
      <c r="G58" s="145"/>
      <c r="H58" s="145"/>
      <c r="I58" s="112">
        <f>SUM(I43+I46+I49+I52+I55)</f>
        <v>0</v>
      </c>
    </row>
    <row r="59" spans="6:9" x14ac:dyDescent="0.3">
      <c r="F59" s="145"/>
      <c r="G59" s="145"/>
      <c r="H59" s="145"/>
      <c r="I59" s="112"/>
    </row>
  </sheetData>
  <sheetProtection algorithmName="SHA-512" hashValue="BxcSldkTHbkgoLmJsDv/Jj2j6OfKmpHmQocPi8BexX0uzVIxdS9GSxptGKMxD42sU0MxFRg2faHQyceh3u8Dhw==" saltValue="joKbJoysEYCSJay88uzGGw==" spinCount="100000" sheet="1" objects="1" scenarios="1" selectLockedCells="1"/>
  <mergeCells count="51">
    <mergeCell ref="M2:V5"/>
    <mergeCell ref="M8:V11"/>
    <mergeCell ref="M14:V17"/>
    <mergeCell ref="M36:V39"/>
    <mergeCell ref="M22:V24"/>
    <mergeCell ref="M21:V21"/>
    <mergeCell ref="O6:X6"/>
    <mergeCell ref="A41:I42"/>
    <mergeCell ref="H1:I1"/>
    <mergeCell ref="A37:E37"/>
    <mergeCell ref="A36:E36"/>
    <mergeCell ref="A25:E25"/>
    <mergeCell ref="A27:E27"/>
    <mergeCell ref="A28:E28"/>
    <mergeCell ref="A26:E26"/>
    <mergeCell ref="A38:E38"/>
    <mergeCell ref="A39:E39"/>
    <mergeCell ref="A31:E31"/>
    <mergeCell ref="A32:E32"/>
    <mergeCell ref="A33:E33"/>
    <mergeCell ref="A29:E29"/>
    <mergeCell ref="A20:E20"/>
    <mergeCell ref="A24:E24"/>
    <mergeCell ref="F58:H59"/>
    <mergeCell ref="I43:I44"/>
    <mergeCell ref="I46:I47"/>
    <mergeCell ref="I49:I50"/>
    <mergeCell ref="I52:I53"/>
    <mergeCell ref="I55:I56"/>
    <mergeCell ref="I58:I59"/>
    <mergeCell ref="F43:H44"/>
    <mergeCell ref="F46:H47"/>
    <mergeCell ref="F49:H50"/>
    <mergeCell ref="F52:H53"/>
    <mergeCell ref="F55:H56"/>
    <mergeCell ref="A21:E21"/>
    <mergeCell ref="A22:E22"/>
    <mergeCell ref="A23:E23"/>
    <mergeCell ref="A30:E30"/>
    <mergeCell ref="A4:E4"/>
    <mergeCell ref="A5:E5"/>
    <mergeCell ref="A15:E15"/>
    <mergeCell ref="A16:E16"/>
    <mergeCell ref="A17:E17"/>
    <mergeCell ref="A2:E2"/>
    <mergeCell ref="A10:E10"/>
    <mergeCell ref="A11:E11"/>
    <mergeCell ref="A14:E14"/>
    <mergeCell ref="A8:E8"/>
    <mergeCell ref="A9:E9"/>
    <mergeCell ref="A3:E3"/>
  </mergeCells>
  <dataValidations count="4">
    <dataValidation type="list" allowBlank="1" showInputMessage="1" showErrorMessage="1" sqref="F23:F28 F37:F39 F30:F33" xr:uid="{00000000-0002-0000-0400-000000000000}">
      <formula1>$L$1:$L$2</formula1>
    </dataValidation>
    <dataValidation type="list" allowBlank="1" showInputMessage="1" showErrorMessage="1" sqref="F15:F17 F9:F11 F3:F5" xr:uid="{00000000-0002-0000-0400-000001000000}">
      <formula1>$L$2</formula1>
    </dataValidation>
    <dataValidation type="list" allowBlank="1" showInputMessage="1" showErrorMessage="1" sqref="F22" xr:uid="{00000000-0002-0000-0400-000002000000}">
      <formula1>$M$1:$M$1</formula1>
    </dataValidation>
    <dataValidation type="list" allowBlank="1" showInputMessage="1" showErrorMessage="1" sqref="F21" xr:uid="{00000000-0002-0000-0400-000003000000}">
      <formula1>$K$21:$K$23</formula1>
    </dataValidation>
  </dataValidations>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66FF"/>
  </sheetPr>
  <dimension ref="A1:X61"/>
  <sheetViews>
    <sheetView showGridLines="0" tabSelected="1" zoomScaleNormal="100" workbookViewId="0">
      <selection activeCell="A40" sqref="A40:E40"/>
    </sheetView>
  </sheetViews>
  <sheetFormatPr defaultRowHeight="14.4" x14ac:dyDescent="0.3"/>
  <cols>
    <col min="7" max="7" width="15.5546875" bestFit="1" customWidth="1"/>
    <col min="8" max="9" width="9.109375" style="7"/>
    <col min="10" max="14" width="9.109375" hidden="1" customWidth="1"/>
  </cols>
  <sheetData>
    <row r="1" spans="1:24" ht="18" x14ac:dyDescent="0.35">
      <c r="A1" s="11" t="s">
        <v>113</v>
      </c>
      <c r="F1" s="7"/>
      <c r="G1" s="7"/>
      <c r="H1" s="75" t="str">
        <f>'2 - Standard Chapter'!H4:I4</f>
        <v>2023-2024</v>
      </c>
      <c r="I1" s="75"/>
    </row>
    <row r="2" spans="1:24" x14ac:dyDescent="0.3">
      <c r="A2" s="130" t="s">
        <v>20</v>
      </c>
      <c r="B2" s="130"/>
      <c r="C2" s="130"/>
      <c r="D2" s="130"/>
      <c r="E2" s="130"/>
      <c r="F2" s="46" t="s">
        <v>21</v>
      </c>
      <c r="G2" s="46" t="s">
        <v>151</v>
      </c>
      <c r="H2" s="46" t="s">
        <v>22</v>
      </c>
      <c r="I2" s="46" t="s">
        <v>23</v>
      </c>
      <c r="L2" s="7"/>
      <c r="M2" s="7"/>
      <c r="N2" s="7"/>
    </row>
    <row r="3" spans="1:24" x14ac:dyDescent="0.3">
      <c r="A3" s="132" t="s">
        <v>39</v>
      </c>
      <c r="B3" s="133"/>
      <c r="C3" s="133"/>
      <c r="D3" s="133"/>
      <c r="E3" s="134"/>
      <c r="F3" s="42"/>
      <c r="G3" s="42"/>
      <c r="H3" s="12">
        <v>5</v>
      </c>
      <c r="I3" s="12">
        <f>IF(F3="yes",H3,0)</f>
        <v>0</v>
      </c>
      <c r="M3" s="7" t="s">
        <v>25</v>
      </c>
      <c r="N3">
        <v>1</v>
      </c>
    </row>
    <row r="4" spans="1:24" x14ac:dyDescent="0.3">
      <c r="A4" s="132" t="s">
        <v>40</v>
      </c>
      <c r="B4" s="133"/>
      <c r="C4" s="133"/>
      <c r="D4" s="133"/>
      <c r="E4" s="134"/>
      <c r="F4" s="16"/>
      <c r="G4" s="16"/>
      <c r="H4" s="16"/>
      <c r="I4" s="16"/>
      <c r="N4">
        <v>2</v>
      </c>
      <c r="O4" s="167" t="s">
        <v>73</v>
      </c>
      <c r="P4" s="168"/>
      <c r="Q4" s="168"/>
      <c r="R4" s="168"/>
      <c r="S4" s="168"/>
      <c r="T4" s="168"/>
      <c r="U4" s="168"/>
      <c r="V4" s="168"/>
      <c r="W4" s="168"/>
      <c r="X4" s="169"/>
    </row>
    <row r="5" spans="1:24" x14ac:dyDescent="0.3">
      <c r="A5" s="136" t="s">
        <v>50</v>
      </c>
      <c r="B5" s="137"/>
      <c r="C5" s="137"/>
      <c r="D5" s="137"/>
      <c r="E5" s="138"/>
      <c r="F5" s="42"/>
      <c r="G5" s="42"/>
      <c r="H5" s="12">
        <v>3</v>
      </c>
      <c r="I5" s="12">
        <f t="shared" ref="I5:I9" si="0">IF(F5="yes",H5,0)</f>
        <v>0</v>
      </c>
      <c r="N5">
        <v>3</v>
      </c>
      <c r="O5" s="170"/>
      <c r="P5" s="171"/>
      <c r="Q5" s="171"/>
      <c r="R5" s="171"/>
      <c r="S5" s="171"/>
      <c r="T5" s="171"/>
      <c r="U5" s="171"/>
      <c r="V5" s="171"/>
      <c r="W5" s="171"/>
      <c r="X5" s="172"/>
    </row>
    <row r="6" spans="1:24" x14ac:dyDescent="0.3">
      <c r="A6" s="136" t="s">
        <v>50</v>
      </c>
      <c r="B6" s="137"/>
      <c r="C6" s="137"/>
      <c r="D6" s="137"/>
      <c r="E6" s="138"/>
      <c r="F6" s="42"/>
      <c r="G6" s="42"/>
      <c r="H6" s="12">
        <v>3</v>
      </c>
      <c r="I6" s="12">
        <f t="shared" si="0"/>
        <v>0</v>
      </c>
      <c r="N6">
        <v>4</v>
      </c>
      <c r="O6" s="170"/>
      <c r="P6" s="171"/>
      <c r="Q6" s="171"/>
      <c r="R6" s="171"/>
      <c r="S6" s="171"/>
      <c r="T6" s="171"/>
      <c r="U6" s="171"/>
      <c r="V6" s="171"/>
      <c r="W6" s="171"/>
      <c r="X6" s="172"/>
    </row>
    <row r="7" spans="1:24" x14ac:dyDescent="0.3">
      <c r="A7" s="136" t="s">
        <v>50</v>
      </c>
      <c r="B7" s="137"/>
      <c r="C7" s="137"/>
      <c r="D7" s="137"/>
      <c r="E7" s="138"/>
      <c r="F7" s="42"/>
      <c r="G7" s="42"/>
      <c r="H7" s="12">
        <v>3</v>
      </c>
      <c r="I7" s="12">
        <f t="shared" si="0"/>
        <v>0</v>
      </c>
      <c r="N7">
        <v>5</v>
      </c>
      <c r="O7" s="170"/>
      <c r="P7" s="171"/>
      <c r="Q7" s="171"/>
      <c r="R7" s="171"/>
      <c r="S7" s="171"/>
      <c r="T7" s="171"/>
      <c r="U7" s="171"/>
      <c r="V7" s="171"/>
      <c r="W7" s="171"/>
      <c r="X7" s="172"/>
    </row>
    <row r="8" spans="1:24" x14ac:dyDescent="0.3">
      <c r="A8" s="136" t="s">
        <v>50</v>
      </c>
      <c r="B8" s="137"/>
      <c r="C8" s="137"/>
      <c r="D8" s="137"/>
      <c r="E8" s="138"/>
      <c r="F8" s="42"/>
      <c r="G8" s="42"/>
      <c r="H8" s="12">
        <v>3</v>
      </c>
      <c r="I8" s="12">
        <f t="shared" si="0"/>
        <v>0</v>
      </c>
      <c r="O8" s="173"/>
      <c r="P8" s="174"/>
      <c r="Q8" s="174"/>
      <c r="R8" s="174"/>
      <c r="S8" s="174"/>
      <c r="T8" s="174"/>
      <c r="U8" s="174"/>
      <c r="V8" s="174"/>
      <c r="W8" s="174"/>
      <c r="X8" s="175"/>
    </row>
    <row r="9" spans="1:24" x14ac:dyDescent="0.3">
      <c r="A9" s="132" t="s">
        <v>41</v>
      </c>
      <c r="B9" s="133"/>
      <c r="C9" s="133"/>
      <c r="D9" s="133"/>
      <c r="E9" s="134"/>
      <c r="F9" s="42"/>
      <c r="G9" s="42"/>
      <c r="H9" s="12">
        <v>5</v>
      </c>
      <c r="I9" s="12">
        <f t="shared" si="0"/>
        <v>0</v>
      </c>
    </row>
    <row r="10" spans="1:24" s="9" customFormat="1" x14ac:dyDescent="0.3"/>
    <row r="11" spans="1:24" ht="15" customHeight="1" x14ac:dyDescent="0.35">
      <c r="A11" s="11" t="s">
        <v>114</v>
      </c>
      <c r="N11" s="50"/>
      <c r="O11" s="50"/>
      <c r="P11" s="50"/>
      <c r="Q11" s="50"/>
      <c r="R11" s="50"/>
      <c r="S11" s="50"/>
      <c r="T11" s="50"/>
      <c r="U11" s="50"/>
      <c r="V11" s="50"/>
      <c r="W11" s="50"/>
    </row>
    <row r="12" spans="1:24" x14ac:dyDescent="0.3">
      <c r="A12" s="130" t="s">
        <v>20</v>
      </c>
      <c r="B12" s="130"/>
      <c r="C12" s="130"/>
      <c r="D12" s="130"/>
      <c r="E12" s="130"/>
      <c r="F12" s="46" t="s">
        <v>21</v>
      </c>
      <c r="G12" s="46" t="s">
        <v>151</v>
      </c>
      <c r="H12" s="46" t="s">
        <v>22</v>
      </c>
      <c r="I12" s="46" t="s">
        <v>23</v>
      </c>
      <c r="L12" s="7"/>
      <c r="M12" s="7"/>
      <c r="N12" s="7"/>
    </row>
    <row r="13" spans="1:24" ht="15" customHeight="1" x14ac:dyDescent="0.3">
      <c r="A13" s="132" t="s">
        <v>134</v>
      </c>
      <c r="B13" s="133"/>
      <c r="C13" s="133"/>
      <c r="D13" s="133"/>
      <c r="E13" s="134"/>
      <c r="F13" s="42"/>
      <c r="G13" s="42"/>
      <c r="H13" s="12">
        <v>10</v>
      </c>
      <c r="I13" s="12">
        <f t="shared" ref="I13:I18" si="1">IF(F13="yes",H13,0)</f>
        <v>0</v>
      </c>
      <c r="N13" s="50"/>
      <c r="O13" s="50"/>
      <c r="P13" s="50"/>
      <c r="Q13" s="50"/>
      <c r="R13" s="50"/>
      <c r="S13" s="50"/>
      <c r="T13" s="50"/>
      <c r="U13" s="50"/>
      <c r="V13" s="50"/>
      <c r="W13" s="50"/>
    </row>
    <row r="14" spans="1:24" ht="15" customHeight="1" x14ac:dyDescent="0.3">
      <c r="A14" s="132" t="s">
        <v>37</v>
      </c>
      <c r="B14" s="133"/>
      <c r="C14" s="133"/>
      <c r="D14" s="133"/>
      <c r="E14" s="134"/>
      <c r="F14" s="42"/>
      <c r="G14" s="42"/>
      <c r="H14" s="12">
        <v>8</v>
      </c>
      <c r="I14" s="12">
        <f t="shared" si="1"/>
        <v>0</v>
      </c>
      <c r="N14" s="50"/>
      <c r="O14" s="50"/>
      <c r="P14" s="50"/>
      <c r="Q14" s="50"/>
      <c r="R14" s="50"/>
      <c r="S14" s="50"/>
      <c r="T14" s="50"/>
      <c r="U14" s="50"/>
      <c r="V14" s="50"/>
      <c r="W14" s="50"/>
    </row>
    <row r="15" spans="1:24" ht="15" customHeight="1" x14ac:dyDescent="0.3">
      <c r="A15" s="136" t="s">
        <v>47</v>
      </c>
      <c r="B15" s="137"/>
      <c r="C15" s="137"/>
      <c r="D15" s="137"/>
      <c r="E15" s="138"/>
      <c r="F15" s="42"/>
      <c r="G15" s="42"/>
      <c r="H15" s="12">
        <v>5</v>
      </c>
      <c r="I15" s="12">
        <f t="shared" si="1"/>
        <v>0</v>
      </c>
      <c r="N15" s="50"/>
      <c r="O15" s="127" t="s">
        <v>82</v>
      </c>
      <c r="P15" s="127"/>
      <c r="Q15" s="127"/>
      <c r="R15" s="127"/>
      <c r="S15" s="127"/>
      <c r="T15" s="127"/>
      <c r="U15" s="127"/>
      <c r="V15" s="127"/>
      <c r="W15" s="127"/>
      <c r="X15" s="127"/>
    </row>
    <row r="16" spans="1:24" x14ac:dyDescent="0.3">
      <c r="A16" s="136" t="s">
        <v>47</v>
      </c>
      <c r="B16" s="137"/>
      <c r="C16" s="137"/>
      <c r="D16" s="137"/>
      <c r="E16" s="138"/>
      <c r="F16" s="42"/>
      <c r="G16" s="42"/>
      <c r="H16" s="12">
        <v>5</v>
      </c>
      <c r="I16" s="12">
        <f t="shared" si="1"/>
        <v>0</v>
      </c>
      <c r="O16" s="127"/>
      <c r="P16" s="127"/>
      <c r="Q16" s="127"/>
      <c r="R16" s="127"/>
      <c r="S16" s="127"/>
      <c r="T16" s="127"/>
      <c r="U16" s="127"/>
      <c r="V16" s="127"/>
      <c r="W16" s="127"/>
      <c r="X16" s="127"/>
    </row>
    <row r="17" spans="1:24" ht="15" customHeight="1" x14ac:dyDescent="0.3">
      <c r="A17" s="136" t="s">
        <v>47</v>
      </c>
      <c r="B17" s="137"/>
      <c r="C17" s="137"/>
      <c r="D17" s="137"/>
      <c r="E17" s="138"/>
      <c r="F17" s="42"/>
      <c r="G17" s="42"/>
      <c r="H17" s="12">
        <v>5</v>
      </c>
      <c r="I17" s="12">
        <f t="shared" si="1"/>
        <v>0</v>
      </c>
      <c r="O17" s="127"/>
      <c r="P17" s="127"/>
      <c r="Q17" s="127"/>
      <c r="R17" s="127"/>
      <c r="S17" s="127"/>
      <c r="T17" s="127"/>
      <c r="U17" s="127"/>
      <c r="V17" s="127"/>
      <c r="W17" s="127"/>
      <c r="X17" s="127"/>
    </row>
    <row r="18" spans="1:24" ht="15" customHeight="1" x14ac:dyDescent="0.3">
      <c r="A18" s="136" t="s">
        <v>47</v>
      </c>
      <c r="B18" s="137"/>
      <c r="C18" s="137"/>
      <c r="D18" s="137"/>
      <c r="E18" s="138"/>
      <c r="F18" s="42"/>
      <c r="G18" s="42"/>
      <c r="H18" s="12">
        <v>5</v>
      </c>
      <c r="I18" s="12">
        <f t="shared" si="1"/>
        <v>0</v>
      </c>
      <c r="O18" s="127"/>
      <c r="P18" s="127"/>
      <c r="Q18" s="127"/>
      <c r="R18" s="127"/>
      <c r="S18" s="127"/>
      <c r="T18" s="127"/>
      <c r="U18" s="127"/>
      <c r="V18" s="127"/>
      <c r="W18" s="127"/>
      <c r="X18" s="127"/>
    </row>
    <row r="19" spans="1:24" x14ac:dyDescent="0.3">
      <c r="O19" s="51"/>
      <c r="P19" s="51"/>
      <c r="Q19" s="51"/>
      <c r="R19" s="51"/>
      <c r="S19" s="51"/>
      <c r="T19" s="51"/>
      <c r="U19" s="51"/>
      <c r="V19" s="51"/>
      <c r="W19" s="51"/>
    </row>
    <row r="20" spans="1:24" ht="18" x14ac:dyDescent="0.35">
      <c r="A20" s="11" t="s">
        <v>115</v>
      </c>
    </row>
    <row r="21" spans="1:24" ht="14.4" customHeight="1" x14ac:dyDescent="0.3">
      <c r="A21" s="148" t="s">
        <v>20</v>
      </c>
      <c r="B21" s="148"/>
      <c r="C21" s="148"/>
      <c r="D21" s="148"/>
      <c r="E21" s="148"/>
      <c r="F21" s="43" t="s">
        <v>21</v>
      </c>
      <c r="G21" s="46" t="s">
        <v>151</v>
      </c>
      <c r="H21" s="43" t="s">
        <v>22</v>
      </c>
      <c r="I21" s="43" t="s">
        <v>23</v>
      </c>
      <c r="O21" s="153" t="s">
        <v>158</v>
      </c>
      <c r="P21" s="153"/>
      <c r="Q21" s="153"/>
      <c r="R21" s="153"/>
      <c r="S21" s="153"/>
      <c r="T21" s="153"/>
      <c r="U21" s="153"/>
      <c r="V21" s="153"/>
      <c r="W21" s="153"/>
      <c r="X21" s="153"/>
    </row>
    <row r="22" spans="1:24" ht="15" customHeight="1" x14ac:dyDescent="0.3">
      <c r="A22" s="135" t="s">
        <v>44</v>
      </c>
      <c r="B22" s="135"/>
      <c r="C22" s="135"/>
      <c r="D22" s="135"/>
      <c r="E22" s="135"/>
      <c r="F22" s="42"/>
      <c r="G22" s="47"/>
      <c r="H22" s="12">
        <v>10</v>
      </c>
      <c r="I22" s="12">
        <f>IF(F22="yes",H22,0)</f>
        <v>0</v>
      </c>
      <c r="O22" s="154"/>
      <c r="P22" s="154"/>
      <c r="Q22" s="154"/>
      <c r="R22" s="154"/>
      <c r="S22" s="154"/>
      <c r="T22" s="154"/>
      <c r="U22" s="154"/>
      <c r="V22" s="154"/>
      <c r="W22" s="154"/>
      <c r="X22" s="154"/>
    </row>
    <row r="23" spans="1:24" ht="15" customHeight="1" x14ac:dyDescent="0.3">
      <c r="A23" s="135" t="s">
        <v>44</v>
      </c>
      <c r="B23" s="135"/>
      <c r="C23" s="135"/>
      <c r="D23" s="135"/>
      <c r="E23" s="135"/>
      <c r="F23" s="42"/>
      <c r="G23" s="47"/>
      <c r="H23" s="12">
        <v>10</v>
      </c>
      <c r="I23" s="12">
        <f>IF(F23="yes",H23,0)</f>
        <v>0</v>
      </c>
      <c r="O23" s="154"/>
      <c r="P23" s="154"/>
      <c r="Q23" s="154"/>
      <c r="R23" s="154"/>
      <c r="S23" s="154"/>
      <c r="T23" s="154"/>
      <c r="U23" s="154"/>
      <c r="V23" s="154"/>
      <c r="W23" s="154"/>
      <c r="X23" s="154"/>
    </row>
    <row r="24" spans="1:24" x14ac:dyDescent="0.3">
      <c r="A24" s="135" t="s">
        <v>44</v>
      </c>
      <c r="B24" s="135"/>
      <c r="C24" s="135"/>
      <c r="D24" s="135"/>
      <c r="E24" s="135"/>
      <c r="F24" s="42"/>
      <c r="G24" s="47"/>
      <c r="H24" s="12">
        <v>10</v>
      </c>
      <c r="I24" s="12">
        <f>IF(F24="yes",H24,0)</f>
        <v>0</v>
      </c>
      <c r="O24" s="154"/>
      <c r="P24" s="154"/>
      <c r="Q24" s="154"/>
      <c r="R24" s="154"/>
      <c r="S24" s="154"/>
      <c r="T24" s="154"/>
      <c r="U24" s="154"/>
      <c r="V24" s="154"/>
      <c r="W24" s="154"/>
      <c r="X24" s="154"/>
    </row>
    <row r="25" spans="1:24" ht="15" customHeight="1" x14ac:dyDescent="0.3"/>
    <row r="26" spans="1:24" ht="18" x14ac:dyDescent="0.35">
      <c r="A26" s="11" t="s">
        <v>116</v>
      </c>
    </row>
    <row r="27" spans="1:24" x14ac:dyDescent="0.3">
      <c r="A27" s="130" t="s">
        <v>20</v>
      </c>
      <c r="B27" s="130"/>
      <c r="C27" s="130"/>
      <c r="D27" s="130"/>
      <c r="E27" s="130"/>
      <c r="F27" s="46" t="s">
        <v>21</v>
      </c>
      <c r="G27" s="46" t="s">
        <v>151</v>
      </c>
      <c r="H27" s="46" t="s">
        <v>22</v>
      </c>
      <c r="I27" s="46" t="s">
        <v>23</v>
      </c>
      <c r="L27" s="7"/>
      <c r="M27" s="7"/>
      <c r="N27" s="7"/>
    </row>
    <row r="28" spans="1:24" x14ac:dyDescent="0.3">
      <c r="A28" s="132" t="s">
        <v>33</v>
      </c>
      <c r="B28" s="133"/>
      <c r="C28" s="133"/>
      <c r="D28" s="133"/>
      <c r="E28" s="134"/>
      <c r="F28" s="42"/>
      <c r="G28" s="42"/>
      <c r="H28" s="12">
        <v>10</v>
      </c>
      <c r="I28" s="12">
        <f>IF(F28="yes",H28,0)</f>
        <v>0</v>
      </c>
    </row>
    <row r="29" spans="1:24" x14ac:dyDescent="0.3">
      <c r="A29" s="149" t="s">
        <v>69</v>
      </c>
      <c r="B29" s="150"/>
      <c r="C29" s="150"/>
      <c r="D29" s="150"/>
      <c r="E29" s="151"/>
      <c r="F29" s="42"/>
      <c r="G29" s="42"/>
      <c r="H29" s="12">
        <v>2</v>
      </c>
      <c r="I29" s="12">
        <f>SUM(F29*H29)</f>
        <v>0</v>
      </c>
      <c r="O29" s="164" t="s">
        <v>83</v>
      </c>
      <c r="P29" s="165"/>
      <c r="Q29" s="165"/>
      <c r="R29" s="165"/>
      <c r="S29" s="165"/>
      <c r="T29" s="165"/>
      <c r="U29" s="165"/>
      <c r="V29" s="165"/>
      <c r="W29" s="165"/>
      <c r="X29" s="166"/>
    </row>
    <row r="30" spans="1:24" x14ac:dyDescent="0.3">
      <c r="A30" s="132" t="s">
        <v>34</v>
      </c>
      <c r="B30" s="133"/>
      <c r="C30" s="133"/>
      <c r="D30" s="133"/>
      <c r="E30" s="134"/>
      <c r="F30" s="42"/>
      <c r="G30" s="42"/>
      <c r="H30" s="12">
        <v>4</v>
      </c>
      <c r="I30" s="12">
        <f>IF(F30="yes",H30,0)</f>
        <v>0</v>
      </c>
    </row>
    <row r="31" spans="1:24" x14ac:dyDescent="0.3">
      <c r="A31" s="132" t="s">
        <v>35</v>
      </c>
      <c r="B31" s="133"/>
      <c r="C31" s="133"/>
      <c r="D31" s="133"/>
      <c r="E31" s="134"/>
      <c r="F31" s="42"/>
      <c r="G31" s="42"/>
      <c r="H31" s="12">
        <v>8</v>
      </c>
      <c r="I31" s="12">
        <f>IF(F31="yes",H31,0)</f>
        <v>0</v>
      </c>
    </row>
    <row r="32" spans="1:24" x14ac:dyDescent="0.3">
      <c r="A32" s="149" t="s">
        <v>70</v>
      </c>
      <c r="B32" s="150"/>
      <c r="C32" s="150"/>
      <c r="D32" s="150"/>
      <c r="E32" s="151"/>
      <c r="F32" s="42"/>
      <c r="G32" s="42"/>
      <c r="H32" s="12">
        <v>2</v>
      </c>
      <c r="I32" s="12">
        <f>SUM(F32*H32)</f>
        <v>0</v>
      </c>
      <c r="O32" s="164" t="s">
        <v>84</v>
      </c>
      <c r="P32" s="165"/>
      <c r="Q32" s="165"/>
      <c r="R32" s="165"/>
      <c r="S32" s="165"/>
      <c r="T32" s="165"/>
      <c r="U32" s="165"/>
      <c r="V32" s="165"/>
      <c r="W32" s="165"/>
      <c r="X32" s="166"/>
    </row>
    <row r="33" spans="1:24" x14ac:dyDescent="0.3">
      <c r="A33" s="149" t="s">
        <v>68</v>
      </c>
      <c r="B33" s="150"/>
      <c r="C33" s="150"/>
      <c r="D33" s="150"/>
      <c r="E33" s="151"/>
      <c r="F33" s="42"/>
      <c r="G33" s="42"/>
      <c r="H33" s="12">
        <v>2</v>
      </c>
      <c r="I33" s="12">
        <f>SUM(F33*H33)</f>
        <v>0</v>
      </c>
      <c r="O33" s="164" t="s">
        <v>83</v>
      </c>
      <c r="P33" s="165"/>
      <c r="Q33" s="165"/>
      <c r="R33" s="165"/>
      <c r="S33" s="165"/>
      <c r="T33" s="165"/>
      <c r="U33" s="165"/>
      <c r="V33" s="165"/>
      <c r="W33" s="165"/>
      <c r="X33" s="166"/>
    </row>
    <row r="34" spans="1:24" x14ac:dyDescent="0.3">
      <c r="A34" s="132" t="s">
        <v>36</v>
      </c>
      <c r="B34" s="133"/>
      <c r="C34" s="133"/>
      <c r="D34" s="133"/>
      <c r="E34" s="134"/>
      <c r="F34" s="42"/>
      <c r="G34" s="42"/>
      <c r="H34" s="12">
        <v>12</v>
      </c>
      <c r="I34" s="12">
        <f>IF(F34="yes",H34,0)</f>
        <v>0</v>
      </c>
    </row>
    <row r="35" spans="1:24" x14ac:dyDescent="0.3">
      <c r="A35" s="132" t="s">
        <v>80</v>
      </c>
      <c r="B35" s="133"/>
      <c r="C35" s="133"/>
      <c r="D35" s="133"/>
      <c r="E35" s="134"/>
      <c r="F35" s="42"/>
      <c r="G35" s="42"/>
      <c r="H35" s="12">
        <v>10</v>
      </c>
      <c r="I35" s="12">
        <f>IF(F35="yes",H35,0)</f>
        <v>0</v>
      </c>
    </row>
    <row r="37" spans="1:24" ht="18" x14ac:dyDescent="0.35">
      <c r="A37" s="11" t="s">
        <v>117</v>
      </c>
    </row>
    <row r="38" spans="1:24" ht="15" customHeight="1" x14ac:dyDescent="0.3">
      <c r="A38" s="148" t="s">
        <v>20</v>
      </c>
      <c r="B38" s="148"/>
      <c r="C38" s="148"/>
      <c r="D38" s="148"/>
      <c r="E38" s="148"/>
      <c r="F38" s="43" t="s">
        <v>21</v>
      </c>
      <c r="G38" s="46" t="s">
        <v>151</v>
      </c>
      <c r="H38" s="43" t="s">
        <v>22</v>
      </c>
      <c r="I38" s="43" t="s">
        <v>23</v>
      </c>
      <c r="O38" s="153" t="s">
        <v>159</v>
      </c>
      <c r="P38" s="153"/>
      <c r="Q38" s="153"/>
      <c r="R38" s="153"/>
      <c r="S38" s="153"/>
      <c r="T38" s="153"/>
      <c r="U38" s="153"/>
      <c r="V38" s="153"/>
      <c r="W38" s="153"/>
      <c r="X38" s="153"/>
    </row>
    <row r="39" spans="1:24" ht="15" customHeight="1" x14ac:dyDescent="0.3">
      <c r="A39" s="135" t="s">
        <v>44</v>
      </c>
      <c r="B39" s="135"/>
      <c r="C39" s="135"/>
      <c r="D39" s="135"/>
      <c r="E39" s="135"/>
      <c r="F39" s="42"/>
      <c r="G39" s="47"/>
      <c r="H39" s="12">
        <v>10</v>
      </c>
      <c r="I39" s="12">
        <f>IF(F39="yes",H39,0)</f>
        <v>0</v>
      </c>
      <c r="O39" s="154"/>
      <c r="P39" s="154"/>
      <c r="Q39" s="154"/>
      <c r="R39" s="154"/>
      <c r="S39" s="154"/>
      <c r="T39" s="154"/>
      <c r="U39" s="154"/>
      <c r="V39" s="154"/>
      <c r="W39" s="154"/>
      <c r="X39" s="154"/>
    </row>
    <row r="40" spans="1:24" ht="15" customHeight="1" x14ac:dyDescent="0.3">
      <c r="A40" s="135" t="s">
        <v>44</v>
      </c>
      <c r="B40" s="135"/>
      <c r="C40" s="135"/>
      <c r="D40" s="135"/>
      <c r="E40" s="135"/>
      <c r="F40" s="42"/>
      <c r="G40" s="47"/>
      <c r="H40" s="12">
        <v>10</v>
      </c>
      <c r="I40" s="12">
        <f>IF(F40="yes",H40,0)</f>
        <v>0</v>
      </c>
      <c r="O40" s="154"/>
      <c r="P40" s="154"/>
      <c r="Q40" s="154"/>
      <c r="R40" s="154"/>
      <c r="S40" s="154"/>
      <c r="T40" s="154"/>
      <c r="U40" s="154"/>
      <c r="V40" s="154"/>
      <c r="W40" s="154"/>
      <c r="X40" s="154"/>
    </row>
    <row r="41" spans="1:24" s="9" customFormat="1" x14ac:dyDescent="0.3">
      <c r="A41" s="135" t="s">
        <v>44</v>
      </c>
      <c r="B41" s="135"/>
      <c r="C41" s="135"/>
      <c r="D41" s="135"/>
      <c r="E41" s="135"/>
      <c r="F41" s="42"/>
      <c r="G41" s="47"/>
      <c r="H41" s="12">
        <v>10</v>
      </c>
      <c r="I41" s="12">
        <f>IF(F41="yes",H41,0)</f>
        <v>0</v>
      </c>
      <c r="O41" s="154"/>
      <c r="P41" s="154"/>
      <c r="Q41" s="154"/>
      <c r="R41" s="154"/>
      <c r="S41" s="154"/>
      <c r="T41" s="154"/>
      <c r="U41" s="154"/>
      <c r="V41" s="154"/>
      <c r="W41" s="154"/>
      <c r="X41" s="154"/>
    </row>
    <row r="43" spans="1:24" x14ac:dyDescent="0.3">
      <c r="A43" s="144" t="s">
        <v>124</v>
      </c>
      <c r="B43" s="144"/>
      <c r="C43" s="144"/>
      <c r="D43" s="144"/>
      <c r="E43" s="144"/>
      <c r="F43" s="144"/>
      <c r="G43" s="144"/>
      <c r="H43" s="144"/>
      <c r="I43" s="144"/>
    </row>
    <row r="44" spans="1:24" x14ac:dyDescent="0.3">
      <c r="A44" s="144"/>
      <c r="B44" s="144"/>
      <c r="C44" s="144"/>
      <c r="D44" s="144"/>
      <c r="E44" s="144"/>
      <c r="F44" s="144"/>
      <c r="G44" s="144"/>
      <c r="H44" s="144"/>
      <c r="I44" s="144"/>
    </row>
    <row r="45" spans="1:24" x14ac:dyDescent="0.3">
      <c r="F45" s="143" t="s">
        <v>51</v>
      </c>
      <c r="G45" s="143"/>
      <c r="H45" s="143"/>
      <c r="I45" s="143">
        <f>SUM(I3:I9)</f>
        <v>0</v>
      </c>
    </row>
    <row r="46" spans="1:24" x14ac:dyDescent="0.3">
      <c r="F46" s="143"/>
      <c r="G46" s="143"/>
      <c r="H46" s="143"/>
      <c r="I46" s="143"/>
    </row>
    <row r="47" spans="1:24" ht="15.6" x14ac:dyDescent="0.3">
      <c r="F47" s="13"/>
      <c r="G47" s="13"/>
      <c r="H47" s="14"/>
      <c r="I47" s="14"/>
    </row>
    <row r="48" spans="1:24" x14ac:dyDescent="0.3">
      <c r="F48" s="143" t="s">
        <v>67</v>
      </c>
      <c r="G48" s="143"/>
      <c r="H48" s="143"/>
      <c r="I48" s="143">
        <f>SUM(I13:I18)</f>
        <v>0</v>
      </c>
    </row>
    <row r="49" spans="6:9" x14ac:dyDescent="0.3">
      <c r="F49" s="143"/>
      <c r="G49" s="143"/>
      <c r="H49" s="143"/>
      <c r="I49" s="143"/>
    </row>
    <row r="50" spans="6:9" ht="15.6" x14ac:dyDescent="0.3">
      <c r="F50" s="13"/>
      <c r="G50" s="13"/>
      <c r="H50" s="14"/>
      <c r="I50" s="14"/>
    </row>
    <row r="51" spans="6:9" x14ac:dyDescent="0.3">
      <c r="F51" s="143" t="s">
        <v>118</v>
      </c>
      <c r="G51" s="143"/>
      <c r="H51" s="143"/>
      <c r="I51" s="143">
        <f>SUM(I22+I23+I24)</f>
        <v>0</v>
      </c>
    </row>
    <row r="52" spans="6:9" x14ac:dyDescent="0.3">
      <c r="F52" s="143"/>
      <c r="G52" s="143"/>
      <c r="H52" s="143"/>
      <c r="I52" s="143"/>
    </row>
    <row r="53" spans="6:9" ht="15.6" x14ac:dyDescent="0.3">
      <c r="F53" s="13"/>
      <c r="G53" s="13"/>
      <c r="H53" s="14"/>
      <c r="I53" s="14"/>
    </row>
    <row r="54" spans="6:9" x14ac:dyDescent="0.3">
      <c r="F54" s="143" t="s">
        <v>119</v>
      </c>
      <c r="G54" s="143"/>
      <c r="H54" s="143"/>
      <c r="I54" s="143">
        <f>SUM(I28:I35)</f>
        <v>0</v>
      </c>
    </row>
    <row r="55" spans="6:9" x14ac:dyDescent="0.3">
      <c r="F55" s="143"/>
      <c r="G55" s="143"/>
      <c r="H55" s="143"/>
      <c r="I55" s="143"/>
    </row>
    <row r="56" spans="6:9" ht="15.6" x14ac:dyDescent="0.3">
      <c r="F56" s="13"/>
      <c r="G56" s="13"/>
      <c r="H56" s="14"/>
      <c r="I56" s="14"/>
    </row>
    <row r="57" spans="6:9" x14ac:dyDescent="0.3">
      <c r="F57" s="143" t="s">
        <v>120</v>
      </c>
      <c r="G57" s="143"/>
      <c r="H57" s="143"/>
      <c r="I57" s="143">
        <f>SUM(I39+I40+I41)</f>
        <v>0</v>
      </c>
    </row>
    <row r="58" spans="6:9" x14ac:dyDescent="0.3">
      <c r="F58" s="143"/>
      <c r="G58" s="143"/>
      <c r="H58" s="143"/>
      <c r="I58" s="143"/>
    </row>
    <row r="59" spans="6:9" ht="15.6" x14ac:dyDescent="0.3">
      <c r="F59" s="13"/>
      <c r="G59" s="13"/>
      <c r="H59" s="14"/>
      <c r="I59" s="14"/>
    </row>
    <row r="60" spans="6:9" x14ac:dyDescent="0.3">
      <c r="F60" s="145" t="s">
        <v>126</v>
      </c>
      <c r="G60" s="145"/>
      <c r="H60" s="145"/>
      <c r="I60" s="112">
        <f>SUM(I45+I48+I51+I54+I57)</f>
        <v>0</v>
      </c>
    </row>
    <row r="61" spans="6:9" x14ac:dyDescent="0.3">
      <c r="F61" s="145"/>
      <c r="G61" s="145"/>
      <c r="H61" s="145"/>
      <c r="I61" s="112"/>
    </row>
  </sheetData>
  <sheetProtection algorithmName="SHA-512" hashValue="XA2jpPiQTd/U5RuaXNHpfJOI3GtNlHQauLw7jH23lh5kgXJI1llT/VpT652LFyBtTVukyOiL2RhEuz938pAeFA==" saltValue="jBvrhITjWNMUmpHMT6MZJw==" spinCount="100000" sheet="1" objects="1" scenarios="1" selectLockedCells="1"/>
  <mergeCells count="53">
    <mergeCell ref="O15:X18"/>
    <mergeCell ref="O4:X8"/>
    <mergeCell ref="O29:X29"/>
    <mergeCell ref="O32:X32"/>
    <mergeCell ref="O33:X33"/>
    <mergeCell ref="O21:X24"/>
    <mergeCell ref="O38:X41"/>
    <mergeCell ref="A2:E2"/>
    <mergeCell ref="A12:E12"/>
    <mergeCell ref="A27:E27"/>
    <mergeCell ref="H1:I1"/>
    <mergeCell ref="A4:E4"/>
    <mergeCell ref="A3:E3"/>
    <mergeCell ref="A9:E9"/>
    <mergeCell ref="A5:E5"/>
    <mergeCell ref="A22:E22"/>
    <mergeCell ref="A29:E29"/>
    <mergeCell ref="A30:E30"/>
    <mergeCell ref="A31:E31"/>
    <mergeCell ref="A6:E6"/>
    <mergeCell ref="A7:E7"/>
    <mergeCell ref="A8:E8"/>
    <mergeCell ref="F57:H58"/>
    <mergeCell ref="I60:I61"/>
    <mergeCell ref="F60:H61"/>
    <mergeCell ref="A15:E15"/>
    <mergeCell ref="I45:I46"/>
    <mergeCell ref="I48:I49"/>
    <mergeCell ref="I51:I52"/>
    <mergeCell ref="I54:I55"/>
    <mergeCell ref="I57:I58"/>
    <mergeCell ref="F45:H46"/>
    <mergeCell ref="F48:H49"/>
    <mergeCell ref="F51:H52"/>
    <mergeCell ref="F54:H55"/>
    <mergeCell ref="A43:I44"/>
    <mergeCell ref="A16:E16"/>
    <mergeCell ref="A28:E28"/>
    <mergeCell ref="A23:E23"/>
    <mergeCell ref="A24:E24"/>
    <mergeCell ref="A13:E13"/>
    <mergeCell ref="A18:E18"/>
    <mergeCell ref="A14:E14"/>
    <mergeCell ref="A21:E21"/>
    <mergeCell ref="A17:E17"/>
    <mergeCell ref="A32:E32"/>
    <mergeCell ref="A33:E33"/>
    <mergeCell ref="A34:E34"/>
    <mergeCell ref="A35:E35"/>
    <mergeCell ref="A41:E41"/>
    <mergeCell ref="A38:E38"/>
    <mergeCell ref="A39:E39"/>
    <mergeCell ref="A40:E40"/>
  </mergeCells>
  <dataValidations count="4">
    <dataValidation type="list" allowBlank="1" showInputMessage="1" showErrorMessage="1" sqref="F33" xr:uid="{00000000-0002-0000-0500-000000000000}">
      <formula1>$N$3:$N$7</formula1>
    </dataValidation>
    <dataValidation type="list" allowBlank="1" showInputMessage="1" showErrorMessage="1" sqref="F32" xr:uid="{00000000-0002-0000-0500-000001000000}">
      <formula1>$N$3:$N$6</formula1>
    </dataValidation>
    <dataValidation type="list" allowBlank="1" showInputMessage="1" showErrorMessage="1" sqref="F3 F41 F40 F39 F34:F35 F30:F31 F24 F23 F22 F5:F9 F13:F18 F28" xr:uid="{00000000-0002-0000-0500-000002000000}">
      <formula1>$M$3</formula1>
    </dataValidation>
    <dataValidation type="list" allowBlank="1" showInputMessage="1" showErrorMessage="1" sqref="F29" xr:uid="{00000000-0002-0000-0500-000003000000}">
      <formula1>$N$1:$N$7</formula1>
    </dataValidation>
  </dataValidations>
  <pageMargins left="0.7" right="0.7" top="0.75" bottom="0.75" header="0.3" footer="0.3"/>
  <pageSetup orientation="portrait" verticalDpi="300" r:id="rId1"/>
  <ignoredErrors>
    <ignoredError sqref="I2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
  <sheetViews>
    <sheetView showGridLines="0" topLeftCell="A31" workbookViewId="0">
      <selection activeCell="X4" sqref="X4"/>
    </sheetView>
  </sheetViews>
  <sheetFormatPr defaultRowHeight="14.4" x14ac:dyDescent="0.3"/>
  <sheetData/>
  <sheetProtection selectLockedCells="1" selectUn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BD488E0E34B64E95E12FA6E2AEE7E9" ma:contentTypeVersion="15" ma:contentTypeDescription="Create a new document." ma:contentTypeScope="" ma:versionID="0f4db336ef77c006a16020338cdb3c58">
  <xsd:schema xmlns:xsd="http://www.w3.org/2001/XMLSchema" xmlns:xs="http://www.w3.org/2001/XMLSchema" xmlns:p="http://schemas.microsoft.com/office/2006/metadata/properties" xmlns:ns1="http://schemas.microsoft.com/sharepoint/v3" xmlns:ns3="f0d0f136-979e-46ac-b76e-915e16b083d4" xmlns:ns4="3f81c249-8028-4ed6-9d03-8b323add19c2" targetNamespace="http://schemas.microsoft.com/office/2006/metadata/properties" ma:root="true" ma:fieldsID="9e585e2decd9fa40bb3fc470f0ee3dc4" ns1:_="" ns3:_="" ns4:_="">
    <xsd:import namespace="http://schemas.microsoft.com/sharepoint/v3"/>
    <xsd:import namespace="f0d0f136-979e-46ac-b76e-915e16b083d4"/>
    <xsd:import namespace="3f81c249-8028-4ed6-9d03-8b323add19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d0f136-979e-46ac-b76e-915e16b083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81c249-8028-4ed6-9d03-8b323add19c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F77207-73AC-4CAF-8FAC-F1045E9D0D48}">
  <ds:schemaRefs>
    <ds:schemaRef ds:uri="http://www.w3.org/XML/1998/namespace"/>
    <ds:schemaRef ds:uri="http://schemas.microsoft.com/office/2006/metadata/properties"/>
    <ds:schemaRef ds:uri="http://purl.org/dc/dcmitype/"/>
    <ds:schemaRef ds:uri="http://schemas.microsoft.com/office/2006/documentManagement/types"/>
    <ds:schemaRef ds:uri="http://schemas.microsoft.com/sharepoint/v3"/>
    <ds:schemaRef ds:uri="http://purl.org/dc/terms/"/>
    <ds:schemaRef ds:uri="http://schemas.microsoft.com/office/infopath/2007/PartnerControls"/>
    <ds:schemaRef ds:uri="3f81c249-8028-4ed6-9d03-8b323add19c2"/>
    <ds:schemaRef ds:uri="http://schemas.openxmlformats.org/package/2006/metadata/core-properties"/>
    <ds:schemaRef ds:uri="f0d0f136-979e-46ac-b76e-915e16b083d4"/>
    <ds:schemaRef ds:uri="http://purl.org/dc/elements/1.1/"/>
  </ds:schemaRefs>
</ds:datastoreItem>
</file>

<file path=customXml/itemProps2.xml><?xml version="1.0" encoding="utf-8"?>
<ds:datastoreItem xmlns:ds="http://schemas.openxmlformats.org/officeDocument/2006/customXml" ds:itemID="{DFCA552E-6FBF-4C8B-AA23-88B15090DF2C}">
  <ds:schemaRefs>
    <ds:schemaRef ds:uri="http://schemas.microsoft.com/sharepoint/v3/contenttype/forms"/>
  </ds:schemaRefs>
</ds:datastoreItem>
</file>

<file path=customXml/itemProps3.xml><?xml version="1.0" encoding="utf-8"?>
<ds:datastoreItem xmlns:ds="http://schemas.openxmlformats.org/officeDocument/2006/customXml" ds:itemID="{85396BD5-CF37-44A7-9A1D-14F8102B9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0d0f136-979e-46ac-b76e-915e16b083d4"/>
    <ds:schemaRef ds:uri="3f81c249-8028-4ed6-9d03-8b323add1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1 - Directions</vt:lpstr>
      <vt:lpstr>2 - Standard Chapter</vt:lpstr>
      <vt:lpstr>3 - Rating Summary</vt:lpstr>
      <vt:lpstr>4 - Growing Leaders</vt:lpstr>
      <vt:lpstr>5 - Building Communities</vt:lpstr>
      <vt:lpstr>6 - Strengthening Agriculture</vt:lpstr>
      <vt:lpstr>Committee Descriptions</vt:lpstr>
      <vt:lpstr>'3 - Rating Summary'!Print_Area</vt:lpstr>
      <vt:lpstr>'4 - Growing Leaders'!Print_Area</vt:lpstr>
      <vt:lpstr>'5 - Building Communities'!Print_Area</vt:lpstr>
      <vt:lpstr>'6 - Strengthening Agriculture'!Print_Area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brandonkdavis</dc:creator>
  <cp:lastModifiedBy>Chaliff, Matt - Division of Student Transition and Car</cp:lastModifiedBy>
  <cp:lastPrinted>2022-01-06T18:52:30Z</cp:lastPrinted>
  <dcterms:created xsi:type="dcterms:W3CDTF">2015-02-08T16:00:01Z</dcterms:created>
  <dcterms:modified xsi:type="dcterms:W3CDTF">2024-01-04T20:35:34Z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0x010100C9BD488E0E34B64E95E12FA6E2AEE7E9</vt:lpwstr>
  </property>
</Properties>
</file>