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taffkyschools-my.sharepoint.com/personal/matt_chaliff_education_ky_gov/Documents/FFA/Middle School/Contest Guidelines/"/>
    </mc:Choice>
  </mc:AlternateContent>
  <xr:revisionPtr revIDLastSave="0" documentId="8_{17BD8929-4EFA-4240-8E4A-4D5627FB01CC}" xr6:coauthVersionLast="47" xr6:coauthVersionMax="47" xr10:uidLastSave="{00000000-0000-0000-0000-000000000000}"/>
  <bookViews>
    <workbookView xWindow="-108" yWindow="-108" windowWidth="23256" windowHeight="12456" tabRatio="862" activeTab="5" xr2:uid="{00000000-000D-0000-FFFF-FFFF00000000}"/>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Summary'!$A$1:$I$50</definedName>
    <definedName name="_xlnm.Print_Area" localSheetId="3">'4 - Growing Leaders'!$A$1:$I$45</definedName>
    <definedName name="_xlnm.Print_Area" localSheetId="4">'5 - Building Communities'!$A$1:$I$40</definedName>
    <definedName name="_xlnm.Print_Area" localSheetId="5">'6 - Strengthening Agriculture'!$A$1:$I$42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6" l="1"/>
  <c r="I38" i="6"/>
  <c r="I37" i="6"/>
  <c r="I17" i="6"/>
  <c r="I16" i="6"/>
  <c r="I15" i="6"/>
  <c r="I11" i="6"/>
  <c r="I10" i="6"/>
  <c r="I9" i="6"/>
  <c r="I5" i="6"/>
  <c r="I4" i="6"/>
  <c r="I3" i="6"/>
  <c r="I31" i="3"/>
  <c r="K42" i="1"/>
  <c r="I49" i="6" l="1"/>
  <c r="I55" i="6"/>
  <c r="I46" i="6"/>
  <c r="I43" i="6"/>
  <c r="H1" i="7"/>
  <c r="H1" i="6"/>
  <c r="H1" i="3"/>
  <c r="I41" i="7" l="1"/>
  <c r="I40" i="7"/>
  <c r="I39" i="7"/>
  <c r="I35" i="7"/>
  <c r="I34" i="7"/>
  <c r="I31" i="7"/>
  <c r="I30" i="7"/>
  <c r="I28" i="7"/>
  <c r="I24" i="7"/>
  <c r="I23" i="7"/>
  <c r="I22" i="7"/>
  <c r="I18" i="7"/>
  <c r="I17" i="7"/>
  <c r="I16" i="7"/>
  <c r="I15" i="7"/>
  <c r="I14" i="7"/>
  <c r="I13" i="7"/>
  <c r="I9" i="7"/>
  <c r="I8" i="7"/>
  <c r="I7" i="7"/>
  <c r="I6" i="7"/>
  <c r="I5" i="7"/>
  <c r="I3" i="7"/>
  <c r="I33" i="7"/>
  <c r="I32" i="7"/>
  <c r="I29" i="7"/>
  <c r="I51" i="7" l="1"/>
  <c r="I57" i="7"/>
  <c r="I48" i="7"/>
  <c r="I45" i="7"/>
  <c r="I54" i="7"/>
  <c r="I41" i="3"/>
  <c r="I40" i="3"/>
  <c r="I39" i="3"/>
  <c r="I38" i="3"/>
  <c r="I37" i="3"/>
  <c r="I36" i="3"/>
  <c r="I27" i="3"/>
  <c r="I26" i="3"/>
  <c r="I25" i="3"/>
  <c r="I24" i="3"/>
  <c r="I20" i="3"/>
  <c r="I21" i="3"/>
  <c r="I22" i="3"/>
  <c r="I6" i="3"/>
  <c r="I5" i="3"/>
  <c r="I15" i="3" l="1"/>
  <c r="I14" i="3"/>
  <c r="I13" i="3"/>
  <c r="B2" i="2" l="1"/>
  <c r="K43" i="1" l="1"/>
  <c r="K40" i="1"/>
  <c r="K38" i="1"/>
  <c r="K36" i="1"/>
  <c r="K34" i="1"/>
  <c r="K24" i="1"/>
  <c r="K21" i="1"/>
  <c r="K19" i="1"/>
  <c r="K17" i="1"/>
  <c r="K15" i="1"/>
  <c r="K13" i="1"/>
  <c r="D36" i="2"/>
  <c r="I32" i="3"/>
  <c r="I65" i="3" s="1"/>
  <c r="I45" i="3"/>
  <c r="I44" i="3"/>
  <c r="I43" i="3"/>
  <c r="I42" i="3"/>
  <c r="I25" i="6"/>
  <c r="I24" i="6"/>
  <c r="I23" i="6"/>
  <c r="I21" i="6"/>
  <c r="I33" i="6"/>
  <c r="I32" i="6"/>
  <c r="I31" i="6"/>
  <c r="I30" i="6"/>
  <c r="I28" i="6"/>
  <c r="I27" i="6"/>
  <c r="I26" i="6"/>
  <c r="I16" i="3"/>
  <c r="I12" i="3"/>
  <c r="I11" i="3"/>
  <c r="I10" i="3"/>
  <c r="I23" i="3"/>
  <c r="I62" i="3" s="1"/>
  <c r="I4" i="3"/>
  <c r="I3" i="3"/>
  <c r="K45" i="1" l="1"/>
  <c r="A45" i="1" s="1"/>
  <c r="K29" i="1"/>
  <c r="A30" i="1" s="1"/>
  <c r="I52" i="6"/>
  <c r="D24" i="2"/>
  <c r="D38" i="2"/>
  <c r="D40" i="2"/>
  <c r="D42" i="2"/>
  <c r="D20" i="2"/>
  <c r="I68" i="3"/>
  <c r="D22" i="2" s="1"/>
  <c r="I56" i="3"/>
  <c r="D14" i="2" s="1"/>
  <c r="D28" i="2"/>
  <c r="D26" i="2"/>
  <c r="I59" i="3"/>
  <c r="D16" i="2" s="1"/>
  <c r="D18" i="2"/>
  <c r="D34" i="2"/>
  <c r="D32" i="2"/>
  <c r="I71" i="3" l="1"/>
  <c r="I58" i="6"/>
  <c r="D30" i="2"/>
  <c r="G28" i="2" s="1"/>
  <c r="G38" i="2"/>
  <c r="G18" i="2"/>
  <c r="I60" i="7"/>
  <c r="F44" i="2" l="1"/>
  <c r="F47" i="2" s="1"/>
</calcChain>
</file>

<file path=xl/sharedStrings.xml><?xml version="1.0" encoding="utf-8"?>
<sst xmlns="http://schemas.openxmlformats.org/spreadsheetml/2006/main" count="269" uniqueCount="161">
  <si>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</si>
  <si>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</si>
  <si>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</si>
  <si>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</si>
  <si>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</si>
  <si>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</si>
  <si>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</si>
  <si>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</si>
  <si>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</si>
  <si>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</si>
  <si>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</si>
  <si>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</si>
  <si>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</si>
  <si>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</si>
  <si>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</si>
  <si>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</si>
  <si>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</si>
  <si>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</si>
  <si>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</si>
  <si>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</si>
  <si>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</si>
  <si>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</si>
  <si>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Points Ea</t>
  </si>
  <si>
    <t>Total Pts</t>
  </si>
  <si>
    <t>Attended National FFA Convention</t>
  </si>
  <si>
    <t>YES</t>
  </si>
  <si>
    <t>Members exhibiting livestock at County/District shows</t>
  </si>
  <si>
    <t>Members exhibiting items at Kentucky State Fair</t>
  </si>
  <si>
    <t>Members exhibiting non-livestock at County Fair</t>
  </si>
  <si>
    <t>Promote school scholarship</t>
  </si>
  <si>
    <t>Recognize scholastic achievement</t>
  </si>
  <si>
    <t>Promote FFA grants/scholarships</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</si>
  <si>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</si>
  <si>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</si>
  <si>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</si>
  <si>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</si>
  <si>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</si>
  <si>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</si>
  <si>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</si>
  <si>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</si>
  <si>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</si>
  <si>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</si>
  <si>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Work with other local community groups</t>
  </si>
  <si>
    <t>Present to local civic groups</t>
  </si>
  <si>
    <t>List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</si>
  <si>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</si>
  <si>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</si>
  <si>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</si>
  <si>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</si>
  <si>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</si>
  <si>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</si>
  <si>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</si>
  <si>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</si>
  <si>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</si>
  <si>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</si>
  <si>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</si>
  <si>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</si>
  <si>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</si>
  <si>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</si>
  <si>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</si>
  <si>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</si>
  <si>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</si>
  <si>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</si>
  <si>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</si>
  <si>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t>Chapter has a functioning committee system</t>
  </si>
  <si>
    <t>Three of the following five requirements must be met:</t>
  </si>
  <si>
    <t>Chapter Recruitment</t>
  </si>
  <si>
    <t>Chapter Recruitment Subtotal</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</si>
  <si>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</si>
  <si>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</si>
  <si>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</si>
  <si>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</si>
  <si>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</si>
  <si>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</si>
  <si>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</si>
  <si>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Number of projects presented at State Convention. Maximum allowed on this form is 10.</t>
  </si>
  <si>
    <t>Select number of student exhibiting livestock at county/district shows. Max. allowed is 15 members.</t>
  </si>
  <si>
    <t>Environmental Subtotal</t>
  </si>
  <si>
    <t>Healthy Lifestyles</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</si>
  <si>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minutes where the activity is recorded as completed.</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</si>
  <si>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</si>
  <si>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</si>
  <si>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</si>
  <si>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</si>
  <si>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</si>
  <si>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</si>
  <si>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</si>
  <si>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</si>
  <si>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</si>
  <si>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</si>
  <si>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</si>
  <si>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</si>
  <si>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</si>
  <si>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</si>
  <si>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</si>
  <si>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Growing Leaders - Leadership</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</si>
  <si>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</si>
  <si>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</si>
  <si>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</si>
  <si>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</si>
  <si>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</si>
  <si>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</si>
  <si>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</si>
  <si>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</si>
  <si>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</si>
  <si>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</si>
  <si>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</si>
  <si>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minutes where the activity is recorded as completed.</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</si>
  <si>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</si>
  <si>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</si>
  <si>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</si>
  <si>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</si>
  <si>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</si>
  <si>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</si>
  <si>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</si>
  <si>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</si>
  <si>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</si>
  <si>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</si>
  <si>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</si>
  <si>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</si>
  <si>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</si>
  <si>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</si>
  <si>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</si>
  <si>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</si>
  <si>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</si>
  <si>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</si>
  <si>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Strengthening Agriculture Total</t>
  </si>
  <si>
    <t>Chapter officers elected by October 1</t>
  </si>
  <si>
    <t>Chapter sends delegates to the State FFA Convention.</t>
  </si>
  <si>
    <t>Chapter officers attend Kentucky FFA Leadership Training Center every other year.</t>
  </si>
  <si>
    <t>Chapter participates in one or more cooperative activities.</t>
  </si>
  <si>
    <t>One hundred percent of members have access to official Manual.</t>
  </si>
  <si>
    <t>Chapter held Discovery Degree Ceremony</t>
  </si>
  <si>
    <t>Essay</t>
  </si>
  <si>
    <t>Held recruitment activity</t>
  </si>
  <si>
    <t>Chapter attended the State FFA Convention</t>
  </si>
  <si>
    <t>Chapter used official pins for Discovery and/or Greenhand FFA Degree.</t>
  </si>
  <si>
    <t>Chapter sponsors one or more community service activities.</t>
  </si>
  <si>
    <t>Attend Ky FFA Middle School Leadership Conference</t>
  </si>
  <si>
    <t>List additional Personal growth activity here</t>
  </si>
  <si>
    <t>Attend Middle School Invitational Contests</t>
  </si>
  <si>
    <t>Middle School Public Speaking</t>
  </si>
  <si>
    <t>Middle School Extemporaneous Speaking</t>
  </si>
  <si>
    <t xml:space="preserve">Middle School Opening and Closing Ceremonies </t>
  </si>
  <si>
    <t>Middle School Quiz Bowl</t>
  </si>
  <si>
    <t>Held/Participated in local quiz contest</t>
  </si>
  <si>
    <t>The chapter participated in two of the following: Regional FFA Day Contests, Kentucky FFA Agriscience Fair, Middle School Public Speaking, Middle School Extemporaneous Speaking, Middle School Quiz Bowl, Opening and Closing Ceremonies, Middle School Agricultural Issues Discussion Meet</t>
  </si>
  <si>
    <t>Building Communities - Economic Development</t>
  </si>
  <si>
    <t>Pay state and national dues by November 7.</t>
  </si>
  <si>
    <r>
      <t xml:space="preserve">In order to apply for the State Chapter Rating, a chapter must first meet all requirements of a Standard Chapter as outlined in the Guidelines for the Kentucky FFA  Chapter Rating Process.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</si>
  <si>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r>
      <rPr>
        <b/>
        <u/>
        <sz val="9"/>
        <color theme="1"/>
        <rFont val="Calibri"/>
        <family val="2"/>
        <scheme val="minor"/>
      </rPr>
      <t xml:space="preserve">Instructions </t>
    </r>
    <r>
      <rPr>
        <sz val="9"/>
        <color theme="1"/>
        <rFont val="Calibri"/>
        <family val="2"/>
        <scheme val="minor"/>
      </rPr>
      <t xml:space="preserve"> 
Check the Kentucky FFA Chapter Rating Guidelines to verify that the chapter meets the minimum requirements for a standard FFA chapter.  Activities have been designated a number of points that may be earned.  
Include the POA Report along with all State Rating pages.</t>
    </r>
  </si>
  <si>
    <t>POA Report Page</t>
  </si>
  <si>
    <t>SAE Launch Grant</t>
  </si>
  <si>
    <t>Members exhibiting projects at the state fair. Max. allowed is 15 members.</t>
  </si>
  <si>
    <t>Chapters may list up to 3 activities that are considered part of the Environmental Committee. Refer to the 'Committee Description' tab for an overview of the scope of this committee. List the activity and select 'Yes' in the Response box. Be sure to include the page(s) in the POA Report where the activity is recorded as completed.</t>
  </si>
  <si>
    <t>Chapters may list up to 3 activities that are considered part of the Human Resources Committee. Refer to the 'Committee Description' tab for an overview of the scope of this committee. List the activity and select 'Yes' in the Response box. Be sure to include the page(s) in the POA Report where the activity is recorded as completed.</t>
  </si>
  <si>
    <t>Chapters may list up to 3 activities that are considered part of the Citizenship Committee. Refer to the 'Committee Description' tab for an overview of the scope of this committee. List the activity and select 'Yes' in the Response box. Be sure to include the page(s) in the POA Report where the activity is recorded as completed.</t>
  </si>
  <si>
    <t>Chapters may list up to 3 activities that are considered part of the Economic Development Committee. Refer to the 'Committee Description' tab for an overview of the scope of this committee. List the activity and select 'Yes' in the Response box. Be sure to include the page(s) in the POA Report where the activity is recorded as completed.</t>
  </si>
  <si>
    <t>Chapters may list up to 3 activities that are considered part of the Safety Committee. Refer to the 'Committee Description' tab for an overview of the scope of this committee. List the activity and select 'Yes' in the Response box. Be sure to include the page(s) in the POA Report where the activity is recorded as completed.</t>
  </si>
  <si>
    <t>Chapters may list up to 3 activities that are considered part of the Agricultural Literacy Committee. Refer to the 'Committee Description' tab for an overview of the scope of this committee. List the activity and select 'Yes' in the Response box. Be sure to include the page(s) in the POA Report where the activity is recorded as completed.</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</si>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</sst>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u/>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
      <b/>
      <sz val="10"/>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3">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6">
    <xf numFmtId="0" fontId="0" fillId="0" borderId="0" xfId="0"/>
    <xf numFmtId="0" fontId="4" fillId="0" borderId="0" xfId="0" applyFont="1"/>
    <xf numFmtId="0" fontId="0" fillId="0" borderId="0" xfId="0" applyAlignment="1">
      <alignment horizontal="center" vertical="center"/>
    </xf>
    <xf numFmtId="0" fontId="4" fillId="0" borderId="0" xfId="0" applyFont="1" applyAlignment="1">
      <alignment horizontal="left"/>
    </xf>
    <xf numFmtId="0" fontId="5" fillId="0" borderId="0" xfId="0" applyFont="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0" fontId="5" fillId="0" borderId="1" xfId="0" applyFont="1" applyBorder="1"/>
    <xf numFmtId="0" fontId="4" fillId="0" borderId="0" xfId="0" applyFont="1" applyAlignment="1">
      <alignment horizontal="center"/>
    </xf>
    <xf numFmtId="0" fontId="4" fillId="0" borderId="1" xfId="0" applyFont="1" applyBorder="1" applyAlignment="1">
      <alignment horizontal="left"/>
    </xf>
    <xf numFmtId="0" fontId="0" fillId="0" borderId="1" xfId="0" applyBorder="1"/>
    <xf numFmtId="0" fontId="1" fillId="0" borderId="0" xfId="0" applyFont="1" applyAlignment="1">
      <alignment horizontal="center" wrapText="1"/>
    </xf>
    <xf numFmtId="0" fontId="7" fillId="0" borderId="0" xfId="0" applyFont="1" applyAlignment="1">
      <alignment vertical="top" wrapText="1"/>
    </xf>
    <xf numFmtId="0" fontId="5" fillId="0" borderId="0" xfId="0" applyFont="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7" fillId="0" borderId="0" xfId="0" applyFont="1" applyAlignment="1">
      <alignment vertical="center"/>
    </xf>
    <xf numFmtId="0" fontId="0" fillId="0" borderId="0" xfId="0" applyAlignment="1">
      <alignment horizontal="left" vertical="top" wrapText="1"/>
    </xf>
    <xf numFmtId="0" fontId="16" fillId="0" borderId="0" xfId="0" applyFont="1"/>
    <xf numFmtId="0" fontId="0" fillId="0" borderId="8" xfId="0" applyBorder="1" applyAlignment="1">
      <alignment horizontal="left"/>
    </xf>
    <xf numFmtId="0" fontId="19" fillId="0" borderId="0" xfId="0" applyFont="1" applyAlignment="1">
      <alignment vertical="top" wrapText="1"/>
    </xf>
    <xf numFmtId="0" fontId="0" fillId="0" borderId="9" xfId="0" applyBorder="1" applyAlignment="1" applyProtection="1">
      <alignment horizontal="center"/>
      <protection locked="0"/>
    </xf>
    <xf numFmtId="0" fontId="2" fillId="0" borderId="9" xfId="0" applyFont="1" applyBorder="1" applyAlignment="1">
      <alignment horizontal="center"/>
    </xf>
    <xf numFmtId="0" fontId="19" fillId="0" borderId="0" xfId="0" applyFont="1" applyAlignment="1">
      <alignment wrapText="1"/>
    </xf>
    <xf numFmtId="0" fontId="19" fillId="0" borderId="0" xfId="0" applyFont="1"/>
    <xf numFmtId="0" fontId="2" fillId="0" borderId="9" xfId="0" applyFont="1" applyBorder="1" applyAlignment="1">
      <alignment horizontal="center" vertical="center"/>
    </xf>
    <xf numFmtId="0" fontId="0" fillId="0" borderId="9" xfId="0" applyBorder="1" applyProtection="1">
      <protection locked="0"/>
    </xf>
    <xf numFmtId="0" fontId="7" fillId="0" borderId="0" xfId="0" applyFont="1" applyAlignment="1">
      <alignment horizontal="left"/>
    </xf>
    <xf numFmtId="0" fontId="19" fillId="0" borderId="0" xfId="0" applyFont="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12" fillId="0" borderId="0" xfId="0" applyFont="1" applyAlignment="1">
      <alignment horizontal="left"/>
    </xf>
    <xf numFmtId="0" fontId="12" fillId="0" borderId="0" xfId="0" applyFont="1" applyAlignment="1">
      <alignment horizontal="left" vertical="top"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pplyProtection="1">
      <alignment horizontal="center" vertical="center"/>
      <protection locked="0"/>
    </xf>
    <xf numFmtId="0" fontId="4" fillId="0" borderId="0" xfId="0" applyFont="1" applyAlignment="1" applyProtection="1">
      <alignment horizontal="center"/>
      <protection locked="0"/>
    </xf>
    <xf numFmtId="0" fontId="20" fillId="0" borderId="9" xfId="0" applyFont="1" applyBorder="1" applyAlignment="1">
      <alignment horizontal="center" vertical="center"/>
    </xf>
    <xf numFmtId="0" fontId="0" fillId="0" borderId="0" xfId="0" applyAlignment="1">
      <alignment horizontal="left" vertical="top" wrapText="1"/>
    </xf>
    <xf numFmtId="0" fontId="18"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Alignment="1">
      <alignment horizontal="right" vertical="center"/>
    </xf>
    <xf numFmtId="0" fontId="5" fillId="0" borderId="1" xfId="0" applyFont="1" applyBorder="1" applyAlignment="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left"/>
    </xf>
    <xf numFmtId="0" fontId="4" fillId="0" borderId="0" xfId="0" applyFont="1" applyAlignment="1">
      <alignment horizontal="left"/>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left"/>
    </xf>
    <xf numFmtId="0" fontId="4" fillId="0" borderId="1" xfId="0" applyFont="1" applyBorder="1" applyAlignment="1">
      <alignment horizontal="left"/>
    </xf>
    <xf numFmtId="0" fontId="5" fillId="0" borderId="9"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Border="1" applyAlignment="1">
      <alignment horizontal="left" wrapText="1"/>
    </xf>
    <xf numFmtId="0" fontId="4" fillId="0" borderId="0" xfId="0" applyFont="1" applyAlignment="1">
      <alignment horizontal="left" wrapText="1"/>
    </xf>
    <xf numFmtId="0" fontId="19" fillId="0" borderId="0" xfId="0" applyFont="1" applyAlignment="1">
      <alignment horizontal="left" wrapText="1"/>
    </xf>
    <xf numFmtId="0" fontId="19" fillId="3" borderId="9" xfId="0" applyFont="1" applyFill="1" applyBorder="1" applyAlignment="1">
      <alignment horizontal="left" vertical="top" wrapText="1"/>
    </xf>
    <xf numFmtId="0" fontId="19" fillId="3" borderId="3"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2"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7" fillId="3" borderId="9" xfId="0" applyFont="1" applyFill="1" applyBorder="1" applyAlignment="1">
      <alignment horizontal="left"/>
    </xf>
    <xf numFmtId="0" fontId="2" fillId="0" borderId="9" xfId="0" applyFont="1" applyBorder="1" applyAlignment="1">
      <alignment horizontal="center" vertical="center"/>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2" fillId="0" borderId="9"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5" fillId="0" borderId="0" xfId="0" applyFont="1" applyAlignment="1">
      <alignment horizontal="center"/>
    </xf>
    <xf numFmtId="0" fontId="5"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center"/>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0" fillId="0" borderId="9" xfId="0" applyBorder="1" applyAlignment="1">
      <alignment horizontal="center" vertical="center"/>
    </xf>
    <xf numFmtId="0" fontId="19" fillId="3" borderId="7" xfId="0" applyFont="1" applyFill="1" applyBorder="1" applyAlignment="1">
      <alignment horizontal="left" wrapText="1"/>
    </xf>
    <xf numFmtId="0" fontId="19" fillId="3" borderId="0" xfId="0" applyFont="1" applyFill="1" applyAlignment="1">
      <alignment horizontal="left" wrapText="1"/>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25</xdr:row>
      <xdr:rowOff>160020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4560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(tab 2), Rating Summary (tab 3), Growing Leaders pages (tab 4), Building Communities pages (tab 5), Strengthening Agriculture pages (tab 6), and the POA Report (generated from AET).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-The POA Report must be attached to the rating form.  </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include the</a:t>
          </a:r>
          <a:r>
            <a:rPr lang="en-US" sz="1100" baseline="0">
              <a:solidFill>
                <a:schemeClr val="dk1"/>
              </a:solidFill>
              <a:effectLst/>
              <a:latin typeface="+mn-lt"/>
              <a:ea typeface="+mn-ea"/>
              <a:cs typeface="+mn-cs"/>
            </a:rPr>
            <a:t> POA Report with</a:t>
          </a:r>
          <a:r>
            <a:rPr lang="en-US" sz="1100">
              <a:solidFill>
                <a:schemeClr val="dk1"/>
              </a:solidFill>
              <a:effectLst/>
              <a:latin typeface="+mn-lt"/>
              <a:ea typeface="+mn-ea"/>
              <a:cs typeface="+mn-cs"/>
            </a:rPr>
            <a:t> the State Rating form.  </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485775</xdr:colOff>
      <xdr:row>7</xdr:row>
      <xdr:rowOff>11430</xdr:rowOff>
    </xdr:from>
    <xdr:to>
      <xdr:col>24</xdr:col>
      <xdr:colOff>371475</xdr:colOff>
      <xdr:row>45</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24800" y="1173480"/>
          <a:ext cx="7200900" cy="675132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first items in the checklist, select 'Yes' if the chapter completed the requirement during the time period covered in this report.  All six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If all items are met, the words 'Meets Requirement' will display.</a:t>
          </a:r>
        </a:p>
        <a:p>
          <a:endParaRPr lang="en-US" sz="1100" baseline="0"/>
        </a:p>
        <a:p>
          <a:endParaRPr lang="en-US" sz="1100" baseline="0"/>
        </a:p>
        <a:p>
          <a:r>
            <a:rPr lang="en-US" sz="1100" baseline="0"/>
            <a:t>For the five requirements at the bottom, at least 3 of the 5 must have occurred during the time period covered by this report.  </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If 3 or more of the requirements are met, 'Meets Requirements' will display. </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42</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based on the following :</a:t>
          </a:r>
          <a:endParaRPr lang="en-US">
            <a:effectLst/>
          </a:endParaRPr>
        </a:p>
        <a:p>
          <a:r>
            <a:rPr lang="en-US" sz="1100" baseline="0">
              <a:solidFill>
                <a:schemeClr val="dk1"/>
              </a:solidFill>
              <a:effectLst/>
              <a:latin typeface="+mn-lt"/>
              <a:ea typeface="+mn-ea"/>
              <a:cs typeface="+mn-cs"/>
            </a:rPr>
            <a:t>100-199 - Bronze</a:t>
          </a:r>
          <a:endParaRPr lang="en-US">
            <a:effectLst/>
          </a:endParaRPr>
        </a:p>
        <a:p>
          <a:r>
            <a:rPr lang="en-US" sz="1100" baseline="0">
              <a:solidFill>
                <a:schemeClr val="dk1"/>
              </a:solidFill>
              <a:effectLst/>
              <a:latin typeface="+mn-lt"/>
              <a:ea typeface="+mn-ea"/>
              <a:cs typeface="+mn-cs"/>
            </a:rPr>
            <a:t>200-299 - Silver</a:t>
          </a:r>
          <a:endParaRPr lang="en-US">
            <a:effectLst/>
          </a:endParaRPr>
        </a:p>
        <a:p>
          <a:r>
            <a:rPr lang="en-US" sz="1100" baseline="0">
              <a:solidFill>
                <a:schemeClr val="dk1"/>
              </a:solidFill>
              <a:effectLst/>
              <a:latin typeface="+mn-lt"/>
              <a:ea typeface="+mn-ea"/>
              <a:cs typeface="+mn-cs"/>
            </a:rPr>
            <a:t>300+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4" workbookViewId="0">
      <selection activeCell="L35" sqref="L35"/>
    </sheetView>
  </sheetViews>
  <sheetFormatPr defaultRowHeight="14.4" x14ac:dyDescent="0.3"/>
  <sheetData/>
  <sheetProtection algorithmName="SHA-512" hashValue="mC5PO4G6oR3C2PawRjNngDB1I9CBWHPHLmRrXRqod4tcjcZie/dnCSRDXGRxRxdQdsudnmnGaIKJUhpm/bP1kQ==" saltValue="E2M3Er9Kg/TeclpXuMgzrA==" spinCount="100000" sheet="1" objects="1" scenarios="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A1:L46"/>
  <sheetViews>
    <sheetView showGridLines="0" zoomScaleNormal="100" workbookViewId="0">
      <selection activeCell="A13" sqref="A13"/>
    </sheetView>
  </sheetViews>
  <sheetFormatPr defaultRowHeight="14.4" x14ac:dyDescent="0.3"/>
  <cols>
    <col min="1" max="1" width="10.109375" customWidth="1"/>
    <col min="11" max="12" width="9.109375" hidden="1" customWidth="1"/>
    <col min="13" max="13" width="0" hidden="1" customWidth="1"/>
  </cols>
  <sheetData>
    <row r="1" spans="1:12" x14ac:dyDescent="0.3">
      <c r="A1" s="62" t="s">
        <v>59</v>
      </c>
      <c r="B1" s="62"/>
      <c r="C1" s="62"/>
      <c r="D1" s="62"/>
      <c r="E1" s="62"/>
      <c r="F1" s="62"/>
      <c r="G1" s="62"/>
      <c r="H1" s="62"/>
      <c r="I1" s="62"/>
    </row>
    <row r="2" spans="1:12" ht="9.75" customHeight="1" x14ac:dyDescent="0.3">
      <c r="A2" s="62"/>
      <c r="B2" s="62"/>
      <c r="C2" s="62"/>
      <c r="D2" s="62"/>
      <c r="E2" s="62"/>
      <c r="F2" s="62"/>
      <c r="G2" s="62"/>
      <c r="H2" s="62"/>
      <c r="I2" s="62"/>
    </row>
    <row r="3" spans="1:12" ht="9.75" customHeight="1" x14ac:dyDescent="0.3">
      <c r="L3" t="s">
        <v>60</v>
      </c>
    </row>
    <row r="4" spans="1:12" ht="18" x14ac:dyDescent="0.35">
      <c r="A4" s="10" t="s">
        <v>61</v>
      </c>
      <c r="B4" s="63" t="s">
        <v>62</v>
      </c>
      <c r="C4" s="63"/>
      <c r="D4" s="63"/>
      <c r="E4" s="63"/>
      <c r="F4" s="64" t="s">
        <v>1</v>
      </c>
      <c r="G4" s="64"/>
      <c r="H4" s="65" t="s">
        <v>160</v>
      </c>
      <c r="I4" s="65"/>
      <c r="L4" t="s">
        <v>63</v>
      </c>
    </row>
    <row r="5" spans="1:12" ht="10.5" customHeight="1" x14ac:dyDescent="0.3"/>
    <row r="6" spans="1:12" ht="15" customHeight="1" x14ac:dyDescent="0.3">
      <c r="A6" s="66" t="s">
        <v>149</v>
      </c>
      <c r="B6" s="67"/>
      <c r="C6" s="67"/>
      <c r="D6" s="67"/>
      <c r="E6" s="67"/>
      <c r="F6" s="67"/>
      <c r="G6" s="67"/>
      <c r="H6" s="67"/>
      <c r="I6" s="68"/>
    </row>
    <row r="7" spans="1:12" x14ac:dyDescent="0.3">
      <c r="A7" s="69"/>
      <c r="B7" s="70"/>
      <c r="C7" s="70"/>
      <c r="D7" s="70"/>
      <c r="E7" s="70"/>
      <c r="F7" s="70"/>
      <c r="G7" s="70"/>
      <c r="H7" s="70"/>
      <c r="I7" s="71"/>
    </row>
    <row r="8" spans="1:12" x14ac:dyDescent="0.3">
      <c r="A8" s="69"/>
      <c r="B8" s="70"/>
      <c r="C8" s="70"/>
      <c r="D8" s="70"/>
      <c r="E8" s="70"/>
      <c r="F8" s="70"/>
      <c r="G8" s="70"/>
      <c r="H8" s="70"/>
      <c r="I8" s="71"/>
    </row>
    <row r="9" spans="1:12" x14ac:dyDescent="0.3">
      <c r="A9" s="69"/>
      <c r="B9" s="70"/>
      <c r="C9" s="70"/>
      <c r="D9" s="70"/>
      <c r="E9" s="70"/>
      <c r="F9" s="70"/>
      <c r="G9" s="70"/>
      <c r="H9" s="70"/>
      <c r="I9" s="71"/>
    </row>
    <row r="10" spans="1:12" x14ac:dyDescent="0.3">
      <c r="A10" s="69"/>
      <c r="B10" s="70"/>
      <c r="C10" s="70"/>
      <c r="D10" s="70"/>
      <c r="E10" s="70"/>
      <c r="F10" s="70"/>
      <c r="G10" s="70"/>
      <c r="H10" s="70"/>
      <c r="I10" s="71"/>
    </row>
    <row r="11" spans="1:12" ht="6" customHeight="1" x14ac:dyDescent="0.3">
      <c r="A11" s="72"/>
      <c r="B11" s="73"/>
      <c r="C11" s="73"/>
      <c r="D11" s="73"/>
      <c r="E11" s="73"/>
      <c r="F11" s="73"/>
      <c r="G11" s="73"/>
      <c r="H11" s="73"/>
      <c r="I11" s="74"/>
    </row>
    <row r="12" spans="1:12" ht="10.5" customHeight="1" x14ac:dyDescent="0.3"/>
    <row r="13" spans="1:12" ht="15.6" x14ac:dyDescent="0.3">
      <c r="A13" s="36"/>
      <c r="B13" t="s">
        <v>127</v>
      </c>
      <c r="K13">
        <f>IF(A13="yes",1,0)</f>
        <v>0</v>
      </c>
    </row>
    <row r="14" spans="1:12" ht="8.1" customHeight="1" x14ac:dyDescent="0.3">
      <c r="A14" s="21"/>
    </row>
    <row r="15" spans="1:12" ht="15.6" x14ac:dyDescent="0.3">
      <c r="A15" s="36"/>
      <c r="B15" t="s">
        <v>64</v>
      </c>
      <c r="K15">
        <f>IF(A15="yes",1,0)</f>
        <v>0</v>
      </c>
    </row>
    <row r="16" spans="1:12" ht="8.1" customHeight="1" x14ac:dyDescent="0.3">
      <c r="A16" s="21"/>
    </row>
    <row r="17" spans="1:11" ht="15.6" x14ac:dyDescent="0.3">
      <c r="A17" s="36"/>
      <c r="B17" t="s">
        <v>148</v>
      </c>
      <c r="K17">
        <f>IF(A17="yes",1,0)</f>
        <v>0</v>
      </c>
    </row>
    <row r="18" spans="1:11" ht="12" customHeight="1" x14ac:dyDescent="0.3">
      <c r="A18" s="21"/>
    </row>
    <row r="19" spans="1:11" ht="15.6" x14ac:dyDescent="0.3">
      <c r="A19" s="36"/>
      <c r="B19" t="s">
        <v>135</v>
      </c>
      <c r="K19">
        <f>IF(A19="yes",1,0)</f>
        <v>0</v>
      </c>
    </row>
    <row r="20" spans="1:11" ht="13.5" customHeight="1" x14ac:dyDescent="0.3">
      <c r="A20" s="21"/>
    </row>
    <row r="21" spans="1:11" ht="15.6" x14ac:dyDescent="0.3">
      <c r="A21" s="36"/>
      <c r="B21" s="60" t="s">
        <v>146</v>
      </c>
      <c r="C21" s="60"/>
      <c r="D21" s="60"/>
      <c r="E21" s="60"/>
      <c r="F21" s="60"/>
      <c r="G21" s="60"/>
      <c r="H21" s="60"/>
      <c r="I21" s="60"/>
      <c r="K21">
        <f>IF(A21="yes",1,0)</f>
        <v>0</v>
      </c>
    </row>
    <row r="22" spans="1:11" ht="43.5" customHeight="1" x14ac:dyDescent="0.3">
      <c r="A22" s="21"/>
      <c r="B22" s="60"/>
      <c r="C22" s="60"/>
      <c r="D22" s="60"/>
      <c r="E22" s="60"/>
      <c r="F22" s="60"/>
      <c r="G22" s="60"/>
      <c r="H22" s="60"/>
      <c r="I22" s="60"/>
    </row>
    <row r="23" spans="1:11" ht="8.25" customHeight="1" x14ac:dyDescent="0.3">
      <c r="A23" s="21"/>
    </row>
    <row r="24" spans="1:11" ht="15.6" x14ac:dyDescent="0.3">
      <c r="A24" s="36"/>
      <c r="B24" t="s">
        <v>136</v>
      </c>
      <c r="K24">
        <f>IF(A24="yes",1,0)</f>
        <v>0</v>
      </c>
    </row>
    <row r="25" spans="1:11" ht="10.5" customHeight="1" x14ac:dyDescent="0.3">
      <c r="A25" s="21"/>
    </row>
    <row r="26" spans="1:11" ht="15.6" hidden="1" x14ac:dyDescent="0.3">
      <c r="A26" s="58"/>
    </row>
    <row r="27" spans="1:11" ht="13.5" hidden="1" customHeight="1" x14ac:dyDescent="0.3">
      <c r="A27" s="21"/>
    </row>
    <row r="28" spans="1:11" hidden="1" x14ac:dyDescent="0.3">
      <c r="B28" s="60"/>
      <c r="C28" s="60"/>
      <c r="D28" s="60"/>
      <c r="E28" s="60"/>
      <c r="F28" s="60"/>
      <c r="G28" s="60"/>
      <c r="H28" s="60"/>
      <c r="I28" s="60"/>
    </row>
    <row r="29" spans="1:11" x14ac:dyDescent="0.3">
      <c r="B29" s="60"/>
      <c r="C29" s="60"/>
      <c r="D29" s="60"/>
      <c r="E29" s="60"/>
      <c r="F29" s="60"/>
      <c r="G29" s="60"/>
      <c r="H29" s="60"/>
      <c r="I29" s="60"/>
      <c r="K29">
        <f>SUM(K13:K27)</f>
        <v>0</v>
      </c>
    </row>
    <row r="30" spans="1:11" ht="18" x14ac:dyDescent="0.3">
      <c r="A30" s="37" t="str">
        <f>IF(K29&lt;6,"Does Not Meet Requirement", "Meets Requirement")</f>
        <v>Does Not Meet Requirement</v>
      </c>
      <c r="B30" s="37"/>
      <c r="C30" s="37"/>
      <c r="D30" s="37"/>
      <c r="E30" s="38"/>
      <c r="F30" s="38"/>
      <c r="G30" s="38"/>
      <c r="H30" s="38"/>
      <c r="I30" s="38"/>
    </row>
    <row r="31" spans="1:11" ht="10.5" customHeight="1" x14ac:dyDescent="0.3"/>
    <row r="32" spans="1:11" s="39" customFormat="1" x14ac:dyDescent="0.3">
      <c r="A32" s="39" t="s">
        <v>65</v>
      </c>
    </row>
    <row r="33" spans="1:11" ht="9.75" customHeight="1" x14ac:dyDescent="0.3"/>
    <row r="34" spans="1:11" ht="15.6" x14ac:dyDescent="0.3">
      <c r="A34" s="36"/>
      <c r="B34" t="s">
        <v>128</v>
      </c>
      <c r="K34">
        <f>IF(A34="yes",1,0)</f>
        <v>0</v>
      </c>
    </row>
    <row r="35" spans="1:11" ht="12" customHeight="1" x14ac:dyDescent="0.3">
      <c r="A35" s="21"/>
    </row>
    <row r="36" spans="1:11" ht="15.6" x14ac:dyDescent="0.3">
      <c r="A36" s="36"/>
      <c r="B36" t="s">
        <v>129</v>
      </c>
      <c r="K36">
        <f>IF(A36="yes",1,0)</f>
        <v>0</v>
      </c>
    </row>
    <row r="37" spans="1:11" ht="12.75" customHeight="1" x14ac:dyDescent="0.3">
      <c r="A37" s="21"/>
    </row>
    <row r="38" spans="1:11" ht="15.6" x14ac:dyDescent="0.3">
      <c r="A38" s="36"/>
      <c r="B38" t="s">
        <v>130</v>
      </c>
      <c r="K38">
        <f>IF(A38="yes",1,0)</f>
        <v>0</v>
      </c>
    </row>
    <row r="39" spans="1:11" ht="7.5" customHeight="1" x14ac:dyDescent="0.3">
      <c r="A39" s="21"/>
    </row>
    <row r="40" spans="1:11" ht="17.25" customHeight="1" x14ac:dyDescent="0.3">
      <c r="A40" s="36"/>
      <c r="B40" t="s">
        <v>131</v>
      </c>
      <c r="K40">
        <f>IF(A40="yes",1,0)</f>
        <v>0</v>
      </c>
    </row>
    <row r="41" spans="1:11" ht="10.5" customHeight="1" x14ac:dyDescent="0.3">
      <c r="A41" s="21"/>
    </row>
    <row r="42" spans="1:11" ht="15.6" x14ac:dyDescent="0.3">
      <c r="A42" s="36"/>
      <c r="B42" t="s">
        <v>137</v>
      </c>
      <c r="K42">
        <f>IF(A42="yes",1,0)</f>
        <v>0</v>
      </c>
    </row>
    <row r="43" spans="1:11" ht="23.25" customHeight="1" x14ac:dyDescent="0.3">
      <c r="A43" s="21"/>
      <c r="K43">
        <f>IF(A43="yes",1,0)</f>
        <v>0</v>
      </c>
    </row>
    <row r="44" spans="1:11" ht="7.5" customHeight="1" x14ac:dyDescent="0.3"/>
    <row r="45" spans="1:11" x14ac:dyDescent="0.3">
      <c r="A45" s="61" t="str">
        <f>IF(K45&lt;3,"Does not meet Requirement","Meets Requirement")</f>
        <v>Does not meet Requirement</v>
      </c>
      <c r="B45" s="61"/>
      <c r="C45" s="61"/>
      <c r="D45" s="61"/>
      <c r="K45">
        <f>SUM(K34:K43)</f>
        <v>0</v>
      </c>
    </row>
    <row r="46" spans="1:11" x14ac:dyDescent="0.3">
      <c r="A46" s="61"/>
      <c r="B46" s="61"/>
      <c r="C46" s="61"/>
      <c r="D46" s="61"/>
    </row>
  </sheetData>
  <sheetProtection algorithmName="SHA-512" hashValue="E1PEuoZy55JSkNUGeOuzo9LXtCjvhZMDfPPlao638oVvG7CtFE293FGpukyHQsQ3+fUVfZUrid8tmi+PClMOCw==" saltValue="cALxiLuM4Y1ZxWg39M+HEg==" spinCount="100000" sheet="1" objects="1" scenarios="1" selectLockedCells="1"/>
  <mergeCells count="8">
    <mergeCell ref="B28:I29"/>
    <mergeCell ref="A45:D46"/>
    <mergeCell ref="A1:I2"/>
    <mergeCell ref="B4:E4"/>
    <mergeCell ref="F4:G4"/>
    <mergeCell ref="H4:I4"/>
    <mergeCell ref="A6:I11"/>
    <mergeCell ref="B21:I22"/>
  </mergeCells>
  <dataValidations count="1">
    <dataValidation type="list" allowBlank="1" showInputMessage="1" showErrorMessage="1" sqref="A13 A15 A17 A19 A21 A24 A40 A34 A36 A38 A42" xr:uid="{00000000-0002-0000-0100-000000000000}">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Q49"/>
  <sheetViews>
    <sheetView showGridLines="0" topLeftCell="A22" zoomScaleNormal="100" workbookViewId="0">
      <selection activeCell="H3" sqref="H3"/>
    </sheetView>
  </sheetViews>
  <sheetFormatPr defaultRowHeight="14.4" x14ac:dyDescent="0.3"/>
  <cols>
    <col min="5" max="5" width="11" customWidth="1"/>
    <col min="7" max="9" width="9.109375" customWidth="1"/>
    <col min="10" max="10" width="8.88671875" customWidth="1"/>
    <col min="11" max="17" width="9.109375" hidden="1" customWidth="1"/>
  </cols>
  <sheetData>
    <row r="2" spans="1:10" ht="25.5" customHeight="1" x14ac:dyDescent="0.35">
      <c r="A2" s="1" t="s">
        <v>0</v>
      </c>
      <c r="B2" s="75" t="str">
        <f>'2 - Standard Chapter'!$B$4:$E$4</f>
        <v>(Type Chapter Name Here)</v>
      </c>
      <c r="C2" s="75"/>
      <c r="D2" s="75"/>
      <c r="E2" s="75"/>
      <c r="F2" s="76" t="s">
        <v>1</v>
      </c>
      <c r="G2" s="76"/>
      <c r="H2" s="75" t="s">
        <v>160</v>
      </c>
      <c r="I2" s="75"/>
    </row>
    <row r="3" spans="1:10" x14ac:dyDescent="0.3">
      <c r="B3" s="2"/>
      <c r="C3" s="2"/>
      <c r="D3" s="2"/>
      <c r="E3" s="2"/>
      <c r="F3" s="2"/>
    </row>
    <row r="4" spans="1:10" x14ac:dyDescent="0.3">
      <c r="A4" s="77" t="s">
        <v>2</v>
      </c>
      <c r="B4" s="77"/>
      <c r="C4" s="78"/>
      <c r="D4" s="79"/>
      <c r="E4" s="80"/>
      <c r="G4" s="78" t="s">
        <v>3</v>
      </c>
      <c r="H4" s="79"/>
      <c r="I4" s="80"/>
    </row>
    <row r="5" spans="1:10" x14ac:dyDescent="0.3">
      <c r="A5" s="77"/>
      <c r="B5" s="77"/>
      <c r="C5" s="78"/>
      <c r="D5" s="81"/>
      <c r="E5" s="82"/>
      <c r="G5" s="78"/>
      <c r="H5" s="81"/>
      <c r="I5" s="82"/>
    </row>
    <row r="7" spans="1:10" ht="15" customHeight="1" x14ac:dyDescent="0.3">
      <c r="A7" s="92" t="s">
        <v>150</v>
      </c>
      <c r="B7" s="92"/>
      <c r="C7" s="92"/>
      <c r="D7" s="92"/>
      <c r="E7" s="92"/>
      <c r="F7" s="92"/>
      <c r="G7" s="92"/>
      <c r="H7" s="92"/>
      <c r="I7" s="92"/>
      <c r="J7" s="25"/>
    </row>
    <row r="8" spans="1:10" x14ac:dyDescent="0.3">
      <c r="A8" s="92"/>
      <c r="B8" s="92"/>
      <c r="C8" s="92"/>
      <c r="D8" s="92"/>
      <c r="E8" s="92"/>
      <c r="F8" s="92"/>
      <c r="G8" s="92"/>
      <c r="H8" s="92"/>
      <c r="I8" s="92"/>
      <c r="J8" s="25"/>
    </row>
    <row r="9" spans="1:10" x14ac:dyDescent="0.3">
      <c r="A9" s="92"/>
      <c r="B9" s="92"/>
      <c r="C9" s="92"/>
      <c r="D9" s="92"/>
      <c r="E9" s="92"/>
      <c r="F9" s="92"/>
      <c r="G9" s="92"/>
      <c r="H9" s="92"/>
      <c r="I9" s="92"/>
      <c r="J9" s="25"/>
    </row>
    <row r="10" spans="1:10" x14ac:dyDescent="0.3">
      <c r="A10" s="92"/>
      <c r="B10" s="92"/>
      <c r="C10" s="92"/>
      <c r="D10" s="92"/>
      <c r="E10" s="92"/>
      <c r="F10" s="92"/>
      <c r="G10" s="92"/>
      <c r="H10" s="92"/>
      <c r="I10" s="92"/>
      <c r="J10" s="25"/>
    </row>
    <row r="11" spans="1:10" x14ac:dyDescent="0.3">
      <c r="A11" s="92"/>
      <c r="B11" s="92"/>
      <c r="C11" s="92"/>
      <c r="D11" s="92"/>
      <c r="E11" s="92"/>
      <c r="F11" s="92"/>
      <c r="G11" s="92"/>
      <c r="H11" s="92"/>
      <c r="I11" s="92"/>
      <c r="J11" s="25"/>
    </row>
    <row r="12" spans="1:10" ht="18" x14ac:dyDescent="0.3">
      <c r="A12" s="112" t="s">
        <v>4</v>
      </c>
      <c r="B12" s="112"/>
      <c r="C12" s="112"/>
      <c r="D12" s="112"/>
      <c r="E12" s="112"/>
      <c r="F12" s="112"/>
      <c r="G12" s="112"/>
      <c r="H12" s="112"/>
      <c r="I12" s="112"/>
      <c r="J12" s="26"/>
    </row>
    <row r="13" spans="1:10" ht="12" customHeight="1" x14ac:dyDescent="0.35">
      <c r="A13" s="28"/>
      <c r="B13" s="29"/>
      <c r="C13" s="29"/>
      <c r="D13" s="29"/>
      <c r="E13" s="29"/>
      <c r="F13" s="30"/>
      <c r="G13" s="31"/>
      <c r="H13" s="6"/>
      <c r="I13" s="32"/>
      <c r="J13" s="24"/>
    </row>
    <row r="14" spans="1:10" ht="15.75" customHeight="1" x14ac:dyDescent="0.35">
      <c r="A14" s="90" t="s">
        <v>13</v>
      </c>
      <c r="B14" s="91"/>
      <c r="C14" s="91"/>
      <c r="D14" s="27">
        <f>'4 - Growing Leaders'!I56</f>
        <v>0</v>
      </c>
      <c r="E14" s="1"/>
      <c r="F14" s="11"/>
      <c r="G14" s="11"/>
      <c r="H14" s="11"/>
      <c r="I14" s="33"/>
    </row>
    <row r="15" spans="1:10" ht="10.5" customHeight="1" x14ac:dyDescent="0.35">
      <c r="A15" s="35"/>
      <c r="B15" s="15"/>
      <c r="C15" s="15"/>
      <c r="D15" s="21"/>
      <c r="E15" s="1"/>
      <c r="F15" s="11"/>
      <c r="G15" s="11"/>
      <c r="H15" s="11"/>
      <c r="I15" s="33"/>
    </row>
    <row r="16" spans="1:10" ht="15" customHeight="1" x14ac:dyDescent="0.3">
      <c r="A16" s="90" t="s">
        <v>78</v>
      </c>
      <c r="B16" s="91"/>
      <c r="C16" s="91"/>
      <c r="D16" s="27">
        <f>'4 - Growing Leaders'!I59</f>
        <v>0</v>
      </c>
      <c r="E16" s="1"/>
      <c r="F16" s="62" t="s">
        <v>92</v>
      </c>
      <c r="G16" s="62"/>
      <c r="H16" s="62"/>
      <c r="I16" s="109"/>
    </row>
    <row r="17" spans="1:16" ht="10.5" customHeight="1" x14ac:dyDescent="0.3">
      <c r="A17" s="35"/>
      <c r="B17" s="15"/>
      <c r="C17" s="15"/>
      <c r="D17" s="21"/>
      <c r="E17" s="1"/>
      <c r="F17" s="62"/>
      <c r="G17" s="62"/>
      <c r="H17" s="62"/>
      <c r="I17" s="109"/>
    </row>
    <row r="18" spans="1:16" ht="15" customHeight="1" x14ac:dyDescent="0.3">
      <c r="A18" s="90" t="s">
        <v>15</v>
      </c>
      <c r="B18" s="91"/>
      <c r="C18" s="91"/>
      <c r="D18" s="27">
        <f>'4 - Growing Leaders'!I62</f>
        <v>0</v>
      </c>
      <c r="E18" s="1"/>
      <c r="G18" s="113">
        <f>SUM(D14:D22)</f>
        <v>0</v>
      </c>
      <c r="H18" s="113"/>
      <c r="I18" s="33"/>
    </row>
    <row r="19" spans="1:16" ht="10.5" customHeight="1" x14ac:dyDescent="0.3">
      <c r="A19" s="40"/>
      <c r="B19" s="3"/>
      <c r="C19" s="15"/>
      <c r="D19" s="7"/>
      <c r="E19" s="1"/>
      <c r="G19" s="113"/>
      <c r="H19" s="113"/>
      <c r="I19" s="33"/>
    </row>
    <row r="20" spans="1:16" ht="15" customHeight="1" x14ac:dyDescent="0.3">
      <c r="A20" s="90" t="s">
        <v>16</v>
      </c>
      <c r="B20" s="91"/>
      <c r="C20" s="91"/>
      <c r="D20" s="27">
        <f>'4 - Growing Leaders'!I65</f>
        <v>0</v>
      </c>
      <c r="E20" s="1"/>
      <c r="G20" s="113"/>
      <c r="H20" s="113"/>
      <c r="I20" s="33"/>
    </row>
    <row r="21" spans="1:16" ht="10.5" customHeight="1" x14ac:dyDescent="0.35">
      <c r="A21" s="40"/>
      <c r="B21" s="3"/>
      <c r="C21" s="15"/>
      <c r="D21" s="7"/>
      <c r="E21" s="1"/>
      <c r="F21" s="1"/>
      <c r="H21" s="11"/>
      <c r="I21" s="33"/>
    </row>
    <row r="22" spans="1:16" ht="15" customHeight="1" x14ac:dyDescent="0.35">
      <c r="A22" s="110" t="s">
        <v>14</v>
      </c>
      <c r="B22" s="111"/>
      <c r="C22" s="111"/>
      <c r="D22" s="27">
        <f>'4 - Growing Leaders'!I68</f>
        <v>0</v>
      </c>
      <c r="E22" s="23"/>
      <c r="F22" s="23"/>
      <c r="G22" s="23"/>
      <c r="H22" s="20"/>
      <c r="I22" s="34"/>
    </row>
    <row r="23" spans="1:16" ht="9" customHeight="1" x14ac:dyDescent="0.35">
      <c r="A23" s="40"/>
      <c r="B23" s="3"/>
      <c r="C23" s="15"/>
      <c r="D23" s="21"/>
      <c r="E23" s="1"/>
      <c r="F23" s="1"/>
      <c r="H23" s="11"/>
      <c r="I23" s="33"/>
      <c r="O23" t="s">
        <v>5</v>
      </c>
      <c r="P23" t="s">
        <v>6</v>
      </c>
    </row>
    <row r="24" spans="1:16" ht="15" customHeight="1" x14ac:dyDescent="0.35">
      <c r="A24" s="90" t="s">
        <v>18</v>
      </c>
      <c r="B24" s="91"/>
      <c r="C24" s="91"/>
      <c r="D24" s="27">
        <f>'5 - Building Communities'!I43</f>
        <v>0</v>
      </c>
      <c r="E24" s="1"/>
      <c r="F24" s="1"/>
      <c r="H24" s="11"/>
      <c r="I24" s="33"/>
      <c r="O24">
        <v>0</v>
      </c>
      <c r="P24" t="s">
        <v>7</v>
      </c>
    </row>
    <row r="25" spans="1:16" ht="10.5" customHeight="1" x14ac:dyDescent="0.35">
      <c r="A25" s="35"/>
      <c r="B25" s="3"/>
      <c r="C25" s="15"/>
      <c r="D25" s="21"/>
      <c r="E25" s="1"/>
      <c r="F25" s="1"/>
      <c r="H25" s="4"/>
      <c r="I25" s="33"/>
      <c r="O25">
        <v>100</v>
      </c>
      <c r="P25" t="s">
        <v>8</v>
      </c>
    </row>
    <row r="26" spans="1:16" ht="15" customHeight="1" x14ac:dyDescent="0.3">
      <c r="A26" s="90" t="s">
        <v>85</v>
      </c>
      <c r="B26" s="91"/>
      <c r="C26" s="91"/>
      <c r="D26" s="27">
        <f>'5 - Building Communities'!I46</f>
        <v>0</v>
      </c>
      <c r="E26" s="1"/>
      <c r="F26" s="62" t="s">
        <v>93</v>
      </c>
      <c r="G26" s="62"/>
      <c r="H26" s="62"/>
      <c r="I26" s="109"/>
      <c r="J26" s="1"/>
      <c r="K26" s="1"/>
      <c r="O26">
        <v>200</v>
      </c>
      <c r="P26" t="s">
        <v>9</v>
      </c>
    </row>
    <row r="27" spans="1:16" ht="10.5" customHeight="1" x14ac:dyDescent="0.3">
      <c r="A27" s="35"/>
      <c r="B27" s="3"/>
      <c r="C27" s="15"/>
      <c r="D27" s="21"/>
      <c r="E27" s="1"/>
      <c r="F27" s="62"/>
      <c r="G27" s="62"/>
      <c r="H27" s="62"/>
      <c r="I27" s="109"/>
      <c r="J27" s="1"/>
      <c r="K27" s="1"/>
      <c r="O27">
        <v>300</v>
      </c>
      <c r="P27" t="s">
        <v>10</v>
      </c>
    </row>
    <row r="28" spans="1:16" ht="15" customHeight="1" x14ac:dyDescent="0.3">
      <c r="A28" s="90" t="s">
        <v>19</v>
      </c>
      <c r="B28" s="91"/>
      <c r="C28" s="91"/>
      <c r="D28" s="27">
        <f>'5 - Building Communities'!I49</f>
        <v>0</v>
      </c>
      <c r="E28" s="1"/>
      <c r="F28" s="1"/>
      <c r="G28" s="84">
        <f>SUM(D24:D32)</f>
        <v>0</v>
      </c>
      <c r="H28" s="85"/>
      <c r="I28" s="33"/>
    </row>
    <row r="29" spans="1:16" ht="9.75" customHeight="1" x14ac:dyDescent="0.3">
      <c r="A29" s="35"/>
      <c r="B29" s="3"/>
      <c r="C29" s="15"/>
      <c r="D29" s="21"/>
      <c r="E29" s="1"/>
      <c r="F29" s="3"/>
      <c r="G29" s="86"/>
      <c r="H29" s="87"/>
      <c r="I29" s="33"/>
    </row>
    <row r="30" spans="1:16" ht="15" customHeight="1" x14ac:dyDescent="0.3">
      <c r="A30" s="90" t="s">
        <v>86</v>
      </c>
      <c r="B30" s="91"/>
      <c r="C30" s="91"/>
      <c r="D30" s="27">
        <f>'5 - Building Communities'!I52</f>
        <v>0</v>
      </c>
      <c r="E30" s="3"/>
      <c r="F30" s="3"/>
      <c r="G30" s="88"/>
      <c r="H30" s="89"/>
      <c r="I30" s="33"/>
    </row>
    <row r="31" spans="1:16" ht="10.5" customHeight="1" x14ac:dyDescent="0.35">
      <c r="A31" s="35"/>
      <c r="B31" s="3"/>
      <c r="C31" s="15"/>
      <c r="D31" s="21"/>
      <c r="E31" s="3"/>
      <c r="F31" s="3"/>
      <c r="H31" s="4"/>
      <c r="I31" s="33"/>
    </row>
    <row r="32" spans="1:16" ht="15" customHeight="1" x14ac:dyDescent="0.35">
      <c r="A32" s="110" t="s">
        <v>17</v>
      </c>
      <c r="B32" s="111"/>
      <c r="C32" s="111"/>
      <c r="D32" s="27">
        <f>'5 - Building Communities'!I55</f>
        <v>0</v>
      </c>
      <c r="E32" s="22"/>
      <c r="F32" s="22"/>
      <c r="G32" s="23"/>
      <c r="H32" s="5"/>
      <c r="I32" s="34"/>
    </row>
    <row r="33" spans="1:12" ht="12.75" customHeight="1" x14ac:dyDescent="0.35">
      <c r="A33" s="40"/>
      <c r="B33" s="15"/>
      <c r="C33" s="15"/>
      <c r="D33" s="7"/>
      <c r="H33" s="4"/>
      <c r="I33" s="33"/>
    </row>
    <row r="34" spans="1:12" ht="18" x14ac:dyDescent="0.35">
      <c r="A34" s="114" t="s">
        <v>88</v>
      </c>
      <c r="B34" s="115"/>
      <c r="C34" s="115"/>
      <c r="D34" s="27">
        <f>'6 - Strengthening Agriculture'!I45</f>
        <v>0</v>
      </c>
      <c r="E34" s="3"/>
      <c r="F34" s="3"/>
      <c r="H34" s="4"/>
      <c r="I34" s="33"/>
    </row>
    <row r="35" spans="1:12" ht="10.5" customHeight="1" x14ac:dyDescent="0.35">
      <c r="A35" s="35"/>
      <c r="B35" s="3"/>
      <c r="C35" s="15"/>
      <c r="D35" s="21"/>
      <c r="E35" s="3"/>
      <c r="F35" s="3"/>
      <c r="H35" s="4"/>
      <c r="I35" s="33"/>
    </row>
    <row r="36" spans="1:12" ht="12.75" customHeight="1" x14ac:dyDescent="0.35">
      <c r="A36" s="90" t="s">
        <v>66</v>
      </c>
      <c r="B36" s="91"/>
      <c r="C36" s="91"/>
      <c r="D36" s="27">
        <f>'6 - Strengthening Agriculture'!I48</f>
        <v>0</v>
      </c>
      <c r="E36" s="3"/>
      <c r="F36" s="62" t="s">
        <v>94</v>
      </c>
      <c r="G36" s="62"/>
      <c r="H36" s="62"/>
      <c r="I36" s="109"/>
      <c r="J36" s="11"/>
      <c r="K36" s="83"/>
      <c r="L36" s="83"/>
    </row>
    <row r="37" spans="1:12" ht="10.5" customHeight="1" x14ac:dyDescent="0.35">
      <c r="A37" s="35"/>
      <c r="B37" s="3"/>
      <c r="C37" s="15"/>
      <c r="D37" s="21"/>
      <c r="E37" s="3"/>
      <c r="F37" s="62"/>
      <c r="G37" s="62"/>
      <c r="H37" s="62"/>
      <c r="I37" s="109"/>
      <c r="J37" s="11"/>
      <c r="K37" s="83"/>
      <c r="L37" s="83"/>
    </row>
    <row r="38" spans="1:12" ht="14.25" customHeight="1" x14ac:dyDescent="0.3">
      <c r="A38" s="90" t="s">
        <v>89</v>
      </c>
      <c r="B38" s="91"/>
      <c r="C38" s="91"/>
      <c r="D38" s="27">
        <f>'6 - Strengthening Agriculture'!I51</f>
        <v>0</v>
      </c>
      <c r="E38" s="3"/>
      <c r="F38" s="3"/>
      <c r="G38" s="84">
        <f>SUM(D34:D42)</f>
        <v>0</v>
      </c>
      <c r="H38" s="85"/>
      <c r="I38" s="33"/>
    </row>
    <row r="39" spans="1:12" ht="10.5" customHeight="1" x14ac:dyDescent="0.3">
      <c r="A39" s="35"/>
      <c r="B39" s="3"/>
      <c r="C39" s="15"/>
      <c r="D39" s="21"/>
      <c r="E39" s="3"/>
      <c r="F39" s="3"/>
      <c r="G39" s="86"/>
      <c r="H39" s="87"/>
      <c r="I39" s="33"/>
    </row>
    <row r="40" spans="1:12" ht="13.5" customHeight="1" x14ac:dyDescent="0.3">
      <c r="A40" s="90" t="s">
        <v>90</v>
      </c>
      <c r="B40" s="91"/>
      <c r="C40" s="91"/>
      <c r="D40" s="27">
        <f>'6 - Strengthening Agriculture'!I54</f>
        <v>0</v>
      </c>
      <c r="E40" s="3"/>
      <c r="F40" s="3"/>
      <c r="G40" s="88"/>
      <c r="H40" s="89"/>
      <c r="I40" s="33"/>
    </row>
    <row r="41" spans="1:12" ht="10.5" customHeight="1" x14ac:dyDescent="0.35">
      <c r="A41" s="35"/>
      <c r="B41" s="3"/>
      <c r="C41" s="15"/>
      <c r="D41" s="21"/>
      <c r="E41" s="3"/>
      <c r="F41" s="3"/>
      <c r="H41" s="4"/>
      <c r="I41" s="33"/>
    </row>
    <row r="42" spans="1:12" ht="18" x14ac:dyDescent="0.35">
      <c r="A42" s="110" t="s">
        <v>91</v>
      </c>
      <c r="B42" s="111"/>
      <c r="C42" s="111"/>
      <c r="D42" s="27">
        <f>'6 - Strengthening Agriculture'!I57</f>
        <v>0</v>
      </c>
      <c r="E42" s="22"/>
      <c r="F42" s="22"/>
      <c r="G42" s="23"/>
      <c r="H42" s="5"/>
      <c r="I42" s="34"/>
    </row>
    <row r="43" spans="1:12" ht="10.5" customHeight="1" x14ac:dyDescent="0.35">
      <c r="A43" s="15"/>
      <c r="B43" s="3"/>
      <c r="C43" s="3"/>
      <c r="D43" s="3"/>
      <c r="E43" s="3"/>
      <c r="H43" s="4"/>
    </row>
    <row r="44" spans="1:12" x14ac:dyDescent="0.3">
      <c r="C44" s="93" t="s">
        <v>11</v>
      </c>
      <c r="D44" s="93"/>
      <c r="E44" s="93"/>
      <c r="F44" s="94">
        <f>SUM(G38+G28+G18)</f>
        <v>0</v>
      </c>
      <c r="G44" s="95"/>
      <c r="H44" s="96"/>
    </row>
    <row r="45" spans="1:12" ht="10.5" customHeight="1" x14ac:dyDescent="0.3">
      <c r="C45" s="93"/>
      <c r="D45" s="93"/>
      <c r="E45" s="93"/>
      <c r="F45" s="97"/>
      <c r="G45" s="98"/>
      <c r="H45" s="99"/>
    </row>
    <row r="46" spans="1:12" x14ac:dyDescent="0.3">
      <c r="C46" s="93"/>
      <c r="D46" s="93"/>
      <c r="E46" s="93"/>
      <c r="F46" s="100"/>
      <c r="G46" s="101"/>
      <c r="H46" s="102"/>
    </row>
    <row r="47" spans="1:12" ht="10.5" customHeight="1" x14ac:dyDescent="0.3">
      <c r="C47" s="103" t="s">
        <v>12</v>
      </c>
      <c r="D47" s="103"/>
      <c r="E47" s="103"/>
      <c r="F47" s="104" t="str">
        <f>VLOOKUP(F44,O24:P27,2,TRUE)</f>
        <v>No Rating</v>
      </c>
      <c r="G47" s="105"/>
      <c r="H47" s="106"/>
    </row>
    <row r="48" spans="1:12" x14ac:dyDescent="0.3">
      <c r="C48" s="103"/>
      <c r="D48" s="103"/>
      <c r="E48" s="103"/>
      <c r="F48" s="107"/>
      <c r="G48" s="65"/>
      <c r="H48" s="108"/>
    </row>
    <row r="49" ht="10.5" customHeight="1" x14ac:dyDescent="0.3"/>
  </sheetData>
  <sheetProtection algorithmName="SHA-512" hashValue="PYYCtuew+pv47e5xhEqyLEE0fFaHJp3oys/bjX6uOKbqKpNXh5v1zM784LAtnjz5CtWRKGjLkKXr3YZku9185Q==" saltValue="fPQolyXjG5U+pGD75+1sXw==" spinCount="100000" sheet="1" objects="1" scenarios="1" selectLockedCells="1"/>
  <mergeCells count="35">
    <mergeCell ref="A14:C14"/>
    <mergeCell ref="A42:C42"/>
    <mergeCell ref="A40:C40"/>
    <mergeCell ref="A38:C38"/>
    <mergeCell ref="A36:C36"/>
    <mergeCell ref="A34:C34"/>
    <mergeCell ref="A32:C32"/>
    <mergeCell ref="A7:I11"/>
    <mergeCell ref="C44:E46"/>
    <mergeCell ref="F44:H46"/>
    <mergeCell ref="C47:E48"/>
    <mergeCell ref="F47:H48"/>
    <mergeCell ref="F26:I27"/>
    <mergeCell ref="A24:C24"/>
    <mergeCell ref="A20:C20"/>
    <mergeCell ref="A22:C22"/>
    <mergeCell ref="A12:I12"/>
    <mergeCell ref="F16:I17"/>
    <mergeCell ref="G18:H20"/>
    <mergeCell ref="G28:H30"/>
    <mergeCell ref="F36:I37"/>
    <mergeCell ref="A16:C16"/>
    <mergeCell ref="A18:C18"/>
    <mergeCell ref="K36:L37"/>
    <mergeCell ref="G38:H40"/>
    <mergeCell ref="A30:C30"/>
    <mergeCell ref="A28:C28"/>
    <mergeCell ref="A26:C26"/>
    <mergeCell ref="B2:E2"/>
    <mergeCell ref="F2:G2"/>
    <mergeCell ref="H2:I2"/>
    <mergeCell ref="A4:C5"/>
    <mergeCell ref="D4:E5"/>
    <mergeCell ref="G4:G5"/>
    <mergeCell ref="H4:I5"/>
  </mergeCells>
  <conditionalFormatting sqref="F44:H46">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7:H48">
    <cfRule type="containsText" dxfId="2" priority="4" stopIfTrue="1" operator="containsText" text="Gold">
      <formula>NOT(ISERROR(SEARCH("Gold",F47)))</formula>
    </cfRule>
    <cfRule type="containsText" dxfId="1" priority="5" stopIfTrue="1" operator="containsText" text="Silver">
      <formula>NOT(ISERROR(SEARCH("Silver",F47)))</formula>
    </cfRule>
    <cfRule type="containsText" dxfId="0" priority="6" stopIfTrue="1" operator="containsText" text="Bronze">
      <formula>NOT(ISERROR(SEARCH("Bronze",F47)))</formula>
    </cfRule>
  </conditionalFormatting>
  <pageMargins left="0.7" right="0.7" top="0.75" bottom="0.75" header="0.3" footer="0.3"/>
  <pageSetup orientation="portrait" verticalDpi="300" r:id="rId1"/>
  <headerFooter>
    <oddHeader>&amp;C&amp;"-,Bold"&amp;18Kentucky FFA Association
&amp;14Middle School Chapter Rating Form</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sheetPr>
  <dimension ref="A1:Y72"/>
  <sheetViews>
    <sheetView showGridLines="0" zoomScale="115" zoomScaleNormal="115" workbookViewId="0">
      <selection activeCell="F3" sqref="F3"/>
    </sheetView>
  </sheetViews>
  <sheetFormatPr defaultRowHeight="14.4" x14ac:dyDescent="0.3"/>
  <cols>
    <col min="4" max="4" width="10.44140625" customWidth="1"/>
    <col min="5" max="5" width="9.88671875" customWidth="1"/>
    <col min="6" max="6" width="10.33203125" style="7" customWidth="1"/>
    <col min="7" max="7" width="14" style="7" customWidth="1"/>
    <col min="8" max="9" width="9.109375" style="7"/>
    <col min="10" max="11" width="9.109375" hidden="1" customWidth="1"/>
    <col min="12" max="14" width="9.109375" style="7" hidden="1" customWidth="1"/>
    <col min="15" max="15" width="9.109375" customWidth="1"/>
    <col min="23" max="23" width="10.5546875" customWidth="1"/>
  </cols>
  <sheetData>
    <row r="1" spans="1:24" ht="18" x14ac:dyDescent="0.35">
      <c r="A1" s="11" t="s">
        <v>95</v>
      </c>
      <c r="H1" s="75" t="str">
        <f>'2 - Standard Chapter'!H4:I4</f>
        <v>2023-2024</v>
      </c>
      <c r="I1" s="75"/>
    </row>
    <row r="2" spans="1:24" x14ac:dyDescent="0.3">
      <c r="A2" s="130" t="s">
        <v>20</v>
      </c>
      <c r="B2" s="130"/>
      <c r="C2" s="130"/>
      <c r="D2" s="130"/>
      <c r="E2" s="130"/>
      <c r="F2" s="46" t="s">
        <v>21</v>
      </c>
      <c r="G2" s="59" t="s">
        <v>151</v>
      </c>
      <c r="H2" s="46" t="s">
        <v>22</v>
      </c>
      <c r="I2" s="46" t="s">
        <v>23</v>
      </c>
    </row>
    <row r="3" spans="1:24" x14ac:dyDescent="0.3">
      <c r="A3" s="131" t="s">
        <v>24</v>
      </c>
      <c r="B3" s="131"/>
      <c r="C3" s="131"/>
      <c r="D3" s="131"/>
      <c r="E3" s="131"/>
      <c r="F3" s="42"/>
      <c r="G3" s="42"/>
      <c r="H3" s="12">
        <v>5</v>
      </c>
      <c r="I3" s="12">
        <f>IF(F3="yes",H3,0)</f>
        <v>0</v>
      </c>
      <c r="N3" s="7" t="s">
        <v>25</v>
      </c>
    </row>
    <row r="4" spans="1:24" x14ac:dyDescent="0.3">
      <c r="A4" s="131" t="s">
        <v>32</v>
      </c>
      <c r="B4" s="131"/>
      <c r="C4" s="131"/>
      <c r="D4" s="131"/>
      <c r="E4" s="131"/>
      <c r="F4" s="42"/>
      <c r="G4" s="42"/>
      <c r="H4" s="12">
        <v>4</v>
      </c>
      <c r="I4" s="12">
        <f>IF(F4="yes",H4,0)</f>
        <v>0</v>
      </c>
    </row>
    <row r="5" spans="1:24" x14ac:dyDescent="0.3">
      <c r="A5" s="132" t="s">
        <v>138</v>
      </c>
      <c r="B5" s="133"/>
      <c r="C5" s="133"/>
      <c r="D5" s="133"/>
      <c r="E5" s="134"/>
      <c r="F5" s="42"/>
      <c r="G5" s="42"/>
      <c r="H5" s="12">
        <v>5</v>
      </c>
      <c r="I5" s="12">
        <f t="shared" ref="I5:I6" si="0">IF(F5="yes",H5,0)</f>
        <v>0</v>
      </c>
    </row>
    <row r="6" spans="1:24" x14ac:dyDescent="0.3">
      <c r="A6" s="132" t="s">
        <v>140</v>
      </c>
      <c r="B6" s="133"/>
      <c r="C6" s="133"/>
      <c r="D6" s="133"/>
      <c r="E6" s="134"/>
      <c r="F6" s="42"/>
      <c r="G6" s="42"/>
      <c r="H6" s="12">
        <v>4</v>
      </c>
      <c r="I6" s="12">
        <f t="shared" si="0"/>
        <v>0</v>
      </c>
    </row>
    <row r="8" spans="1:24" ht="15" customHeight="1" x14ac:dyDescent="0.35">
      <c r="A8" s="11" t="s">
        <v>103</v>
      </c>
    </row>
    <row r="9" spans="1:24" x14ac:dyDescent="0.3">
      <c r="A9" s="130" t="s">
        <v>20</v>
      </c>
      <c r="B9" s="130"/>
      <c r="C9" s="130"/>
      <c r="D9" s="130"/>
      <c r="E9" s="130"/>
      <c r="F9" s="46" t="s">
        <v>21</v>
      </c>
      <c r="G9" s="59" t="s">
        <v>151</v>
      </c>
      <c r="H9" s="46" t="s">
        <v>22</v>
      </c>
      <c r="I9" s="46" t="s">
        <v>23</v>
      </c>
    </row>
    <row r="10" spans="1:24" x14ac:dyDescent="0.3">
      <c r="A10" s="131" t="s">
        <v>96</v>
      </c>
      <c r="B10" s="131"/>
      <c r="C10" s="131"/>
      <c r="D10" s="131"/>
      <c r="E10" s="131"/>
      <c r="F10" s="42"/>
      <c r="G10" s="42"/>
      <c r="H10" s="12">
        <v>2</v>
      </c>
      <c r="I10" s="12">
        <f t="shared" ref="I10:I16" si="1">IF(F10="yes",H10,0)</f>
        <v>0</v>
      </c>
    </row>
    <row r="11" spans="1:24" x14ac:dyDescent="0.3">
      <c r="A11" s="131" t="s">
        <v>97</v>
      </c>
      <c r="B11" s="131"/>
      <c r="C11" s="131"/>
      <c r="D11" s="131"/>
      <c r="E11" s="131"/>
      <c r="F11" s="42"/>
      <c r="G11" s="42"/>
      <c r="H11" s="12">
        <v>5</v>
      </c>
      <c r="I11" s="12">
        <f t="shared" si="1"/>
        <v>0</v>
      </c>
    </row>
    <row r="12" spans="1:24" x14ac:dyDescent="0.3">
      <c r="A12" s="131" t="s">
        <v>98</v>
      </c>
      <c r="B12" s="131"/>
      <c r="C12" s="131"/>
      <c r="D12" s="131"/>
      <c r="E12" s="131"/>
      <c r="F12" s="42"/>
      <c r="G12" s="42"/>
      <c r="H12" s="12">
        <v>5</v>
      </c>
      <c r="I12" s="12">
        <f t="shared" si="1"/>
        <v>0</v>
      </c>
      <c r="P12" s="41"/>
      <c r="Q12" s="41"/>
      <c r="R12" s="41"/>
      <c r="S12" s="41"/>
      <c r="T12" s="41"/>
      <c r="U12" s="41"/>
      <c r="V12" s="41"/>
      <c r="W12" s="41"/>
      <c r="X12" s="41"/>
    </row>
    <row r="13" spans="1:24" x14ac:dyDescent="0.3">
      <c r="A13" s="131" t="s">
        <v>99</v>
      </c>
      <c r="B13" s="131"/>
      <c r="C13" s="131"/>
      <c r="D13" s="131"/>
      <c r="E13" s="131"/>
      <c r="F13" s="42"/>
      <c r="G13" s="42"/>
      <c r="H13" s="12">
        <v>5</v>
      </c>
      <c r="I13" s="12">
        <f>IF(F13="yes",H13,0)</f>
        <v>0</v>
      </c>
    </row>
    <row r="14" spans="1:24" x14ac:dyDescent="0.3">
      <c r="A14" s="131" t="s">
        <v>100</v>
      </c>
      <c r="B14" s="131"/>
      <c r="C14" s="131"/>
      <c r="D14" s="131"/>
      <c r="E14" s="131"/>
      <c r="F14" s="42"/>
      <c r="G14" s="42"/>
      <c r="H14" s="12">
        <v>5</v>
      </c>
      <c r="I14" s="12">
        <f>IF(F14="yes",H14,0)</f>
        <v>0</v>
      </c>
      <c r="L14"/>
      <c r="M14"/>
    </row>
    <row r="15" spans="1:24" ht="15" customHeight="1" x14ac:dyDescent="0.3">
      <c r="A15" s="131" t="s">
        <v>101</v>
      </c>
      <c r="B15" s="131"/>
      <c r="C15" s="131"/>
      <c r="D15" s="131"/>
      <c r="E15" s="131"/>
      <c r="F15" s="42"/>
      <c r="G15" s="42"/>
      <c r="H15" s="12">
        <v>5</v>
      </c>
      <c r="I15" s="12">
        <f>IF(F15="yes",H15,0)</f>
        <v>0</v>
      </c>
      <c r="L15"/>
      <c r="M15"/>
      <c r="P15" s="45"/>
      <c r="Q15" s="44"/>
      <c r="R15" s="44"/>
      <c r="S15" s="44"/>
      <c r="T15" s="44"/>
      <c r="U15" s="44"/>
      <c r="V15" s="44"/>
      <c r="W15" s="44"/>
      <c r="X15" s="44"/>
    </row>
    <row r="16" spans="1:24" x14ac:dyDescent="0.3">
      <c r="A16" s="135" t="s">
        <v>102</v>
      </c>
      <c r="B16" s="135"/>
      <c r="C16" s="135"/>
      <c r="D16" s="135"/>
      <c r="E16" s="135"/>
      <c r="F16" s="42"/>
      <c r="G16" s="42"/>
      <c r="H16" s="12">
        <v>5</v>
      </c>
      <c r="I16" s="12">
        <f t="shared" si="1"/>
        <v>0</v>
      </c>
      <c r="L16"/>
      <c r="M16"/>
      <c r="O16" s="117" t="s">
        <v>107</v>
      </c>
      <c r="P16" s="117"/>
      <c r="Q16" s="117"/>
      <c r="R16" s="117"/>
      <c r="S16" s="117"/>
      <c r="T16" s="117"/>
      <c r="U16" s="117"/>
      <c r="V16" s="117"/>
      <c r="W16" s="117"/>
      <c r="X16" s="44"/>
    </row>
    <row r="17" spans="1:24" x14ac:dyDescent="0.3">
      <c r="A17" s="52"/>
      <c r="B17" s="52"/>
      <c r="C17" s="52"/>
      <c r="D17" s="52"/>
      <c r="E17" s="52"/>
      <c r="L17"/>
      <c r="M17"/>
      <c r="O17" s="117"/>
      <c r="P17" s="117"/>
      <c r="Q17" s="117"/>
      <c r="R17" s="117"/>
      <c r="S17" s="117"/>
      <c r="T17" s="117"/>
      <c r="U17" s="117"/>
      <c r="V17" s="117"/>
      <c r="W17" s="117"/>
    </row>
    <row r="18" spans="1:24" ht="18" x14ac:dyDescent="0.35">
      <c r="A18" s="11" t="s">
        <v>104</v>
      </c>
      <c r="L18"/>
      <c r="M18"/>
      <c r="O18" s="117"/>
      <c r="P18" s="117"/>
      <c r="Q18" s="117"/>
      <c r="R18" s="117"/>
      <c r="S18" s="117"/>
      <c r="T18" s="117"/>
      <c r="U18" s="117"/>
      <c r="V18" s="117"/>
      <c r="W18" s="117"/>
    </row>
    <row r="19" spans="1:24" x14ac:dyDescent="0.3">
      <c r="A19" s="139" t="s">
        <v>20</v>
      </c>
      <c r="B19" s="140"/>
      <c r="C19" s="140"/>
      <c r="D19" s="140"/>
      <c r="E19" s="141"/>
      <c r="F19" s="46" t="s">
        <v>21</v>
      </c>
      <c r="G19" s="59" t="s">
        <v>151</v>
      </c>
      <c r="H19" s="46" t="s">
        <v>22</v>
      </c>
      <c r="I19" s="46" t="s">
        <v>23</v>
      </c>
      <c r="L19"/>
      <c r="M19"/>
      <c r="O19" s="117"/>
      <c r="P19" s="117"/>
      <c r="Q19" s="117"/>
      <c r="R19" s="117"/>
      <c r="S19" s="117"/>
      <c r="T19" s="117"/>
      <c r="U19" s="117"/>
      <c r="V19" s="117"/>
      <c r="W19" s="117"/>
    </row>
    <row r="20" spans="1:24" x14ac:dyDescent="0.3">
      <c r="A20" s="132" t="s">
        <v>29</v>
      </c>
      <c r="B20" s="133"/>
      <c r="C20" s="133"/>
      <c r="D20" s="133"/>
      <c r="E20" s="134"/>
      <c r="F20" s="42"/>
      <c r="G20" s="42"/>
      <c r="H20" s="12">
        <v>3</v>
      </c>
      <c r="I20" s="12">
        <f t="shared" ref="I20:I27" si="2">IF(F20="yes",H20,0)</f>
        <v>0</v>
      </c>
      <c r="L20"/>
      <c r="M20"/>
    </row>
    <row r="21" spans="1:24" x14ac:dyDescent="0.3">
      <c r="A21" s="132" t="s">
        <v>30</v>
      </c>
      <c r="B21" s="133"/>
      <c r="C21" s="133"/>
      <c r="D21" s="133"/>
      <c r="E21" s="134"/>
      <c r="F21" s="42"/>
      <c r="G21" s="42"/>
      <c r="H21" s="12">
        <v>3</v>
      </c>
      <c r="I21" s="12">
        <f t="shared" si="2"/>
        <v>0</v>
      </c>
      <c r="L21"/>
      <c r="M21"/>
      <c r="P21" s="44"/>
      <c r="Q21" s="44"/>
      <c r="R21" s="44"/>
      <c r="S21" s="44"/>
      <c r="T21" s="44"/>
      <c r="U21" s="44"/>
      <c r="V21" s="44"/>
      <c r="W21" s="44"/>
      <c r="X21" s="44"/>
    </row>
    <row r="22" spans="1:24" x14ac:dyDescent="0.3">
      <c r="A22" s="132" t="s">
        <v>31</v>
      </c>
      <c r="B22" s="133"/>
      <c r="C22" s="133"/>
      <c r="D22" s="133"/>
      <c r="E22" s="134"/>
      <c r="F22" s="42"/>
      <c r="G22" s="42"/>
      <c r="H22" s="12">
        <v>3</v>
      </c>
      <c r="I22" s="12">
        <f t="shared" si="2"/>
        <v>0</v>
      </c>
      <c r="L22"/>
      <c r="M22"/>
      <c r="P22" s="44"/>
      <c r="Q22" s="44"/>
      <c r="R22" s="44"/>
      <c r="S22" s="44"/>
      <c r="T22" s="44"/>
      <c r="U22" s="44"/>
      <c r="V22" s="44"/>
      <c r="W22" s="44"/>
      <c r="X22" s="44"/>
    </row>
    <row r="23" spans="1:24" x14ac:dyDescent="0.3">
      <c r="A23" s="131" t="s">
        <v>145</v>
      </c>
      <c r="B23" s="131"/>
      <c r="C23" s="131"/>
      <c r="D23" s="131"/>
      <c r="E23" s="131"/>
      <c r="F23" s="42"/>
      <c r="G23" s="42"/>
      <c r="H23" s="12">
        <v>3</v>
      </c>
      <c r="I23" s="12">
        <f t="shared" si="2"/>
        <v>0</v>
      </c>
      <c r="M23"/>
    </row>
    <row r="24" spans="1:24" ht="15" customHeight="1" x14ac:dyDescent="0.3">
      <c r="A24" s="136" t="s">
        <v>52</v>
      </c>
      <c r="B24" s="137"/>
      <c r="C24" s="137"/>
      <c r="D24" s="137"/>
      <c r="E24" s="138"/>
      <c r="F24" s="42"/>
      <c r="G24" s="42"/>
      <c r="H24" s="12">
        <v>4</v>
      </c>
      <c r="I24" s="12">
        <f t="shared" si="2"/>
        <v>0</v>
      </c>
      <c r="L24"/>
      <c r="M24">
        <v>1</v>
      </c>
      <c r="O24" s="118" t="s">
        <v>79</v>
      </c>
      <c r="P24" s="119"/>
      <c r="Q24" s="119"/>
      <c r="R24" s="119"/>
      <c r="S24" s="119"/>
      <c r="T24" s="119"/>
      <c r="U24" s="119"/>
      <c r="V24" s="119"/>
      <c r="W24" s="120"/>
    </row>
    <row r="25" spans="1:24" x14ac:dyDescent="0.3">
      <c r="A25" s="136" t="s">
        <v>52</v>
      </c>
      <c r="B25" s="137"/>
      <c r="C25" s="137"/>
      <c r="D25" s="137"/>
      <c r="E25" s="138"/>
      <c r="F25" s="42"/>
      <c r="G25" s="42"/>
      <c r="H25" s="12">
        <v>4</v>
      </c>
      <c r="I25" s="12">
        <f t="shared" si="2"/>
        <v>0</v>
      </c>
      <c r="L25"/>
      <c r="M25">
        <v>2</v>
      </c>
      <c r="O25" s="121"/>
      <c r="P25" s="122"/>
      <c r="Q25" s="122"/>
      <c r="R25" s="122"/>
      <c r="S25" s="122"/>
      <c r="T25" s="122"/>
      <c r="U25" s="122"/>
      <c r="V25" s="122"/>
      <c r="W25" s="123"/>
    </row>
    <row r="26" spans="1:24" x14ac:dyDescent="0.3">
      <c r="A26" s="136" t="s">
        <v>52</v>
      </c>
      <c r="B26" s="137"/>
      <c r="C26" s="137"/>
      <c r="D26" s="137"/>
      <c r="E26" s="138"/>
      <c r="F26" s="42"/>
      <c r="G26" s="42"/>
      <c r="H26" s="12">
        <v>4</v>
      </c>
      <c r="I26" s="12">
        <f t="shared" si="2"/>
        <v>0</v>
      </c>
      <c r="L26"/>
      <c r="M26">
        <v>3</v>
      </c>
      <c r="O26" s="121"/>
      <c r="P26" s="122"/>
      <c r="Q26" s="122"/>
      <c r="R26" s="122"/>
      <c r="S26" s="122"/>
      <c r="T26" s="122"/>
      <c r="U26" s="122"/>
      <c r="V26" s="122"/>
      <c r="W26" s="123"/>
    </row>
    <row r="27" spans="1:24" x14ac:dyDescent="0.3">
      <c r="A27" s="136" t="s">
        <v>52</v>
      </c>
      <c r="B27" s="137"/>
      <c r="C27" s="137"/>
      <c r="D27" s="137"/>
      <c r="E27" s="138"/>
      <c r="F27" s="42"/>
      <c r="G27" s="42"/>
      <c r="H27" s="12">
        <v>4</v>
      </c>
      <c r="I27" s="12">
        <f t="shared" si="2"/>
        <v>0</v>
      </c>
      <c r="L27"/>
      <c r="M27">
        <v>4</v>
      </c>
      <c r="O27" s="124"/>
      <c r="P27" s="125"/>
      <c r="Q27" s="125"/>
      <c r="R27" s="125"/>
      <c r="S27" s="125"/>
      <c r="T27" s="125"/>
      <c r="U27" s="125"/>
      <c r="V27" s="125"/>
      <c r="W27" s="126"/>
    </row>
    <row r="28" spans="1:24" x14ac:dyDescent="0.3">
      <c r="A28" s="52"/>
      <c r="B28" s="52"/>
      <c r="C28" s="52"/>
      <c r="D28" s="52"/>
      <c r="E28" s="52"/>
      <c r="L28"/>
      <c r="M28">
        <v>5</v>
      </c>
    </row>
    <row r="29" spans="1:24" ht="18" x14ac:dyDescent="0.35">
      <c r="A29" s="11" t="s">
        <v>105</v>
      </c>
      <c r="L29"/>
      <c r="M29">
        <v>6</v>
      </c>
    </row>
    <row r="30" spans="1:24" x14ac:dyDescent="0.3">
      <c r="A30" s="139" t="s">
        <v>20</v>
      </c>
      <c r="B30" s="140"/>
      <c r="C30" s="140"/>
      <c r="D30" s="140"/>
      <c r="E30" s="141"/>
      <c r="F30" s="46" t="s">
        <v>21</v>
      </c>
      <c r="G30" s="59" t="s">
        <v>151</v>
      </c>
      <c r="H30" s="46" t="s">
        <v>22</v>
      </c>
      <c r="I30" s="46" t="s">
        <v>23</v>
      </c>
      <c r="L30"/>
      <c r="M30">
        <v>7</v>
      </c>
    </row>
    <row r="31" spans="1:24" x14ac:dyDescent="0.3">
      <c r="A31" s="56" t="s">
        <v>132</v>
      </c>
      <c r="B31" s="54"/>
      <c r="C31" s="54"/>
      <c r="D31" s="54"/>
      <c r="E31" s="55"/>
      <c r="F31" s="42"/>
      <c r="G31" s="57"/>
      <c r="H31" s="17">
        <v>5</v>
      </c>
      <c r="I31" s="12">
        <f>IF(F31="yes",H31,0)</f>
        <v>0</v>
      </c>
      <c r="L31"/>
      <c r="M31">
        <v>8</v>
      </c>
    </row>
    <row r="32" spans="1:24" x14ac:dyDescent="0.3">
      <c r="A32" s="136" t="s">
        <v>139</v>
      </c>
      <c r="B32" s="137"/>
      <c r="C32" s="137"/>
      <c r="D32" s="137"/>
      <c r="E32" s="138"/>
      <c r="F32" s="42"/>
      <c r="G32" s="42"/>
      <c r="H32" s="12">
        <v>3</v>
      </c>
      <c r="I32" s="12">
        <f>IF(F32="yes",H32,0)</f>
        <v>0</v>
      </c>
      <c r="L32"/>
      <c r="M32">
        <v>9</v>
      </c>
    </row>
    <row r="33" spans="1:25" x14ac:dyDescent="0.3">
      <c r="A33" s="52"/>
      <c r="B33" s="52"/>
      <c r="C33" s="52"/>
      <c r="D33" s="52"/>
      <c r="E33" s="52"/>
      <c r="L33"/>
      <c r="M33">
        <v>10</v>
      </c>
    </row>
    <row r="34" spans="1:25" ht="18" x14ac:dyDescent="0.35">
      <c r="A34" s="11" t="s">
        <v>106</v>
      </c>
      <c r="L34"/>
      <c r="M34">
        <v>11</v>
      </c>
    </row>
    <row r="35" spans="1:25" x14ac:dyDescent="0.3">
      <c r="A35" s="139" t="s">
        <v>20</v>
      </c>
      <c r="B35" s="140"/>
      <c r="C35" s="140"/>
      <c r="D35" s="140"/>
      <c r="E35" s="141"/>
      <c r="F35" s="46" t="s">
        <v>21</v>
      </c>
      <c r="G35" s="59" t="s">
        <v>151</v>
      </c>
      <c r="H35" s="46" t="s">
        <v>22</v>
      </c>
      <c r="I35" s="46" t="s">
        <v>23</v>
      </c>
      <c r="L35"/>
      <c r="M35">
        <v>12</v>
      </c>
    </row>
    <row r="36" spans="1:25" x14ac:dyDescent="0.3">
      <c r="A36" s="132" t="s">
        <v>133</v>
      </c>
      <c r="B36" s="133"/>
      <c r="C36" s="133"/>
      <c r="D36" s="133"/>
      <c r="E36" s="134"/>
      <c r="F36" s="42"/>
      <c r="G36" s="42"/>
      <c r="H36" s="12">
        <v>3</v>
      </c>
      <c r="I36" s="12">
        <f t="shared" ref="I36:I41" si="3">IF(F36="yes",H36,0)</f>
        <v>0</v>
      </c>
      <c r="L36"/>
      <c r="M36">
        <v>13</v>
      </c>
    </row>
    <row r="37" spans="1:25" x14ac:dyDescent="0.3">
      <c r="A37" s="132" t="s">
        <v>141</v>
      </c>
      <c r="B37" s="133"/>
      <c r="C37" s="133"/>
      <c r="D37" s="133"/>
      <c r="E37" s="134"/>
      <c r="F37" s="42"/>
      <c r="G37" s="42"/>
      <c r="H37" s="12">
        <v>3</v>
      </c>
      <c r="I37" s="12">
        <f t="shared" si="3"/>
        <v>0</v>
      </c>
      <c r="L37"/>
      <c r="M37">
        <v>14</v>
      </c>
    </row>
    <row r="38" spans="1:25" ht="15" customHeight="1" x14ac:dyDescent="0.3">
      <c r="A38" s="132" t="s">
        <v>142</v>
      </c>
      <c r="B38" s="133"/>
      <c r="C38" s="133"/>
      <c r="D38" s="133"/>
      <c r="E38" s="134"/>
      <c r="F38" s="42"/>
      <c r="G38" s="42"/>
      <c r="H38" s="12">
        <v>3</v>
      </c>
      <c r="I38" s="12">
        <f t="shared" si="3"/>
        <v>0</v>
      </c>
      <c r="L38"/>
      <c r="M38">
        <v>15</v>
      </c>
      <c r="O38" s="127" t="s">
        <v>74</v>
      </c>
      <c r="P38" s="127"/>
      <c r="Q38" s="127"/>
      <c r="R38" s="127"/>
      <c r="S38" s="127"/>
      <c r="T38" s="127"/>
      <c r="U38" s="127"/>
      <c r="V38" s="127"/>
      <c r="W38" s="127"/>
      <c r="X38" s="49"/>
    </row>
    <row r="39" spans="1:25" ht="15.75" customHeight="1" x14ac:dyDescent="0.3">
      <c r="A39" s="131" t="s">
        <v>143</v>
      </c>
      <c r="B39" s="131"/>
      <c r="C39" s="131"/>
      <c r="D39" s="131"/>
      <c r="E39" s="131"/>
      <c r="F39" s="42"/>
      <c r="G39" s="42"/>
      <c r="H39" s="12">
        <v>3</v>
      </c>
      <c r="I39" s="12">
        <f t="shared" si="3"/>
        <v>0</v>
      </c>
      <c r="L39"/>
      <c r="M39"/>
      <c r="O39" s="127"/>
      <c r="P39" s="127"/>
      <c r="Q39" s="127"/>
      <c r="R39" s="127"/>
      <c r="S39" s="127"/>
      <c r="T39" s="127"/>
      <c r="U39" s="127"/>
      <c r="V39" s="127"/>
      <c r="W39" s="127"/>
      <c r="X39" s="49"/>
    </row>
    <row r="40" spans="1:25" ht="15.75" customHeight="1" x14ac:dyDescent="0.3">
      <c r="A40" s="131" t="s">
        <v>144</v>
      </c>
      <c r="B40" s="131"/>
      <c r="C40" s="131"/>
      <c r="D40" s="131"/>
      <c r="E40" s="131"/>
      <c r="F40" s="42"/>
      <c r="G40" s="42"/>
      <c r="H40" s="12">
        <v>3</v>
      </c>
      <c r="I40" s="12">
        <f t="shared" si="3"/>
        <v>0</v>
      </c>
      <c r="L40"/>
      <c r="M40"/>
      <c r="O40" s="127"/>
      <c r="P40" s="127"/>
      <c r="Q40" s="127"/>
      <c r="R40" s="127"/>
      <c r="S40" s="127"/>
      <c r="T40" s="127"/>
      <c r="U40" s="127"/>
      <c r="V40" s="127"/>
      <c r="W40" s="127"/>
      <c r="X40" s="49"/>
    </row>
    <row r="41" spans="1:25" ht="15.75" customHeight="1" x14ac:dyDescent="0.3">
      <c r="A41" s="131" t="s">
        <v>152</v>
      </c>
      <c r="B41" s="131"/>
      <c r="C41" s="131"/>
      <c r="D41" s="131"/>
      <c r="E41" s="131"/>
      <c r="F41" s="42"/>
      <c r="G41" s="42"/>
      <c r="H41" s="12">
        <v>3</v>
      </c>
      <c r="I41" s="12">
        <f t="shared" si="3"/>
        <v>0</v>
      </c>
      <c r="L41"/>
      <c r="M41"/>
      <c r="P41" s="44"/>
      <c r="Q41" s="44"/>
      <c r="R41" s="44"/>
      <c r="S41" s="44"/>
      <c r="T41" s="44"/>
      <c r="U41" s="44"/>
      <c r="V41" s="44"/>
      <c r="W41" s="44"/>
      <c r="X41" s="44"/>
      <c r="Y41" s="44"/>
    </row>
    <row r="42" spans="1:25" ht="15.75" customHeight="1" x14ac:dyDescent="0.3">
      <c r="A42" s="146" t="s">
        <v>108</v>
      </c>
      <c r="B42" s="146"/>
      <c r="C42" s="146"/>
      <c r="D42" s="146"/>
      <c r="E42" s="146"/>
      <c r="F42" s="42"/>
      <c r="G42" s="42"/>
      <c r="H42" s="17">
        <v>2</v>
      </c>
      <c r="I42" s="17">
        <f>SUM(F42*H42)</f>
        <v>0</v>
      </c>
      <c r="L42"/>
      <c r="M42"/>
      <c r="O42" s="127" t="s">
        <v>75</v>
      </c>
      <c r="P42" s="127"/>
      <c r="Q42" s="127"/>
      <c r="R42" s="127"/>
      <c r="S42" s="127"/>
      <c r="T42" s="127"/>
      <c r="U42" s="127"/>
      <c r="V42" s="127"/>
      <c r="W42" s="127"/>
      <c r="X42" s="44"/>
      <c r="Y42" s="44"/>
    </row>
    <row r="43" spans="1:25" ht="15.75" customHeight="1" x14ac:dyDescent="0.3">
      <c r="A43" s="146" t="s">
        <v>26</v>
      </c>
      <c r="B43" s="146"/>
      <c r="C43" s="146"/>
      <c r="D43" s="146"/>
      <c r="E43" s="146"/>
      <c r="F43" s="42"/>
      <c r="G43" s="42"/>
      <c r="H43" s="17">
        <v>1</v>
      </c>
      <c r="I43" s="17">
        <f>SUM(F43*H43)</f>
        <v>0</v>
      </c>
      <c r="L43"/>
      <c r="M43"/>
      <c r="O43" s="128" t="s">
        <v>76</v>
      </c>
      <c r="P43" s="128"/>
      <c r="Q43" s="128"/>
      <c r="R43" s="128"/>
      <c r="S43" s="128"/>
      <c r="T43" s="128"/>
      <c r="U43" s="128"/>
      <c r="V43" s="128"/>
      <c r="W43" s="128"/>
      <c r="X43" s="44"/>
      <c r="Y43" s="44"/>
    </row>
    <row r="44" spans="1:25" ht="15.75" customHeight="1" x14ac:dyDescent="0.3">
      <c r="A44" s="147" t="s">
        <v>27</v>
      </c>
      <c r="B44" s="147"/>
      <c r="C44" s="147"/>
      <c r="D44" s="147"/>
      <c r="E44" s="147"/>
      <c r="F44" s="42"/>
      <c r="G44" s="42"/>
      <c r="H44" s="17">
        <v>1</v>
      </c>
      <c r="I44" s="17">
        <f>SUM(F44*H44)</f>
        <v>0</v>
      </c>
      <c r="M44"/>
      <c r="O44" s="129" t="s">
        <v>153</v>
      </c>
      <c r="P44" s="129"/>
      <c r="Q44" s="129"/>
      <c r="R44" s="129"/>
      <c r="S44" s="129"/>
      <c r="T44" s="129"/>
      <c r="U44" s="129"/>
      <c r="V44" s="129"/>
      <c r="W44" s="129"/>
    </row>
    <row r="45" spans="1:25" ht="15.75" customHeight="1" x14ac:dyDescent="0.3">
      <c r="A45" s="131" t="s">
        <v>28</v>
      </c>
      <c r="B45" s="131"/>
      <c r="C45" s="131"/>
      <c r="D45" s="131"/>
      <c r="E45" s="131"/>
      <c r="F45" s="42"/>
      <c r="G45" s="42"/>
      <c r="H45" s="12">
        <v>3</v>
      </c>
      <c r="I45" s="12">
        <f>IF(F45="yes",H45,0)</f>
        <v>0</v>
      </c>
      <c r="L45"/>
      <c r="M45"/>
      <c r="X45" s="49"/>
    </row>
    <row r="46" spans="1:25" ht="15.75" customHeight="1" x14ac:dyDescent="0.3">
      <c r="L46"/>
      <c r="M46"/>
      <c r="X46" s="49"/>
    </row>
    <row r="47" spans="1:25" ht="15.75" customHeight="1" x14ac:dyDescent="0.3">
      <c r="L47"/>
      <c r="M47"/>
      <c r="X47" s="48"/>
    </row>
    <row r="48" spans="1:25" ht="15.75" customHeight="1" x14ac:dyDescent="0.3">
      <c r="L48"/>
      <c r="M48"/>
    </row>
    <row r="49" spans="1:24" ht="12.6" customHeight="1" x14ac:dyDescent="0.3">
      <c r="L49"/>
      <c r="M49"/>
    </row>
    <row r="50" spans="1:24" x14ac:dyDescent="0.3">
      <c r="G50" s="8"/>
      <c r="H50" s="8"/>
      <c r="L50"/>
      <c r="M50"/>
    </row>
    <row r="51" spans="1:24" x14ac:dyDescent="0.3">
      <c r="G51" s="8"/>
      <c r="H51" s="8"/>
      <c r="L51"/>
      <c r="M51"/>
      <c r="P51" s="116"/>
      <c r="Q51" s="116"/>
      <c r="R51" s="116"/>
      <c r="S51" s="116"/>
      <c r="T51" s="116"/>
      <c r="U51" s="116"/>
      <c r="V51" s="116"/>
      <c r="W51" s="116"/>
      <c r="X51" s="116"/>
    </row>
    <row r="52" spans="1:24" x14ac:dyDescent="0.3">
      <c r="L52"/>
      <c r="M52"/>
      <c r="P52" s="116"/>
      <c r="Q52" s="116"/>
      <c r="R52" s="116"/>
      <c r="S52" s="116"/>
      <c r="T52" s="116"/>
      <c r="U52" s="116"/>
      <c r="V52" s="116"/>
      <c r="W52" s="116"/>
      <c r="X52" s="116"/>
    </row>
    <row r="53" spans="1:24" x14ac:dyDescent="0.3">
      <c r="A53" s="144" t="s">
        <v>124</v>
      </c>
      <c r="B53" s="144"/>
      <c r="C53" s="144"/>
      <c r="D53" s="144"/>
      <c r="E53" s="144"/>
      <c r="F53" s="144"/>
      <c r="G53" s="144"/>
      <c r="H53" s="144"/>
      <c r="I53" s="144"/>
      <c r="L53"/>
      <c r="M53"/>
      <c r="P53" s="116"/>
      <c r="Q53" s="116"/>
      <c r="R53" s="116"/>
      <c r="S53" s="116"/>
      <c r="T53" s="116"/>
      <c r="U53" s="116"/>
      <c r="V53" s="116"/>
      <c r="W53" s="116"/>
      <c r="X53" s="116"/>
    </row>
    <row r="54" spans="1:24" x14ac:dyDescent="0.3">
      <c r="A54" s="144"/>
      <c r="B54" s="144"/>
      <c r="C54" s="144"/>
      <c r="D54" s="144"/>
      <c r="E54" s="144"/>
      <c r="F54" s="144"/>
      <c r="G54" s="144"/>
      <c r="H54" s="144"/>
      <c r="I54" s="144"/>
      <c r="L54"/>
      <c r="M54"/>
      <c r="P54" s="116"/>
      <c r="Q54" s="116"/>
      <c r="R54" s="116"/>
      <c r="S54" s="116"/>
      <c r="T54" s="116"/>
      <c r="U54" s="116"/>
      <c r="V54" s="116"/>
      <c r="W54" s="116"/>
      <c r="X54" s="116"/>
    </row>
    <row r="55" spans="1:24" x14ac:dyDescent="0.3">
      <c r="L55"/>
      <c r="M55"/>
    </row>
    <row r="56" spans="1:24" ht="15" customHeight="1" x14ac:dyDescent="0.3">
      <c r="F56" s="142" t="s">
        <v>53</v>
      </c>
      <c r="G56" s="142"/>
      <c r="H56" s="142"/>
      <c r="I56" s="143">
        <f>SUM(I3:I6)</f>
        <v>0</v>
      </c>
      <c r="L56"/>
      <c r="M56"/>
    </row>
    <row r="57" spans="1:24" ht="15" customHeight="1" x14ac:dyDescent="0.3">
      <c r="F57" s="142"/>
      <c r="G57" s="142"/>
      <c r="H57" s="142"/>
      <c r="I57" s="143"/>
      <c r="L57"/>
      <c r="M57"/>
    </row>
    <row r="58" spans="1:24" x14ac:dyDescent="0.3">
      <c r="I58" s="2"/>
      <c r="L58"/>
      <c r="M58"/>
    </row>
    <row r="59" spans="1:24" x14ac:dyDescent="0.3">
      <c r="F59" s="142" t="s">
        <v>54</v>
      </c>
      <c r="G59" s="142"/>
      <c r="H59" s="142"/>
      <c r="I59" s="143">
        <f>SUM(I10:I16)</f>
        <v>0</v>
      </c>
      <c r="L59"/>
      <c r="M59"/>
    </row>
    <row r="60" spans="1:24" x14ac:dyDescent="0.3">
      <c r="F60" s="142"/>
      <c r="G60" s="142"/>
      <c r="H60" s="142"/>
      <c r="I60" s="143"/>
      <c r="L60"/>
      <c r="M60"/>
    </row>
    <row r="61" spans="1:24" x14ac:dyDescent="0.3">
      <c r="I61" s="2"/>
      <c r="M61"/>
    </row>
    <row r="62" spans="1:24" x14ac:dyDescent="0.3">
      <c r="F62" s="142" t="s">
        <v>56</v>
      </c>
      <c r="G62" s="142"/>
      <c r="H62" s="142"/>
      <c r="I62" s="143">
        <f>SUM(I20:I27)</f>
        <v>0</v>
      </c>
      <c r="M62"/>
    </row>
    <row r="63" spans="1:24" x14ac:dyDescent="0.3">
      <c r="F63" s="142"/>
      <c r="G63" s="142"/>
      <c r="H63" s="142"/>
      <c r="I63" s="143"/>
    </row>
    <row r="64" spans="1:24" x14ac:dyDescent="0.3">
      <c r="I64" s="2"/>
    </row>
    <row r="65" spans="6:9" x14ac:dyDescent="0.3">
      <c r="F65" s="142" t="s">
        <v>57</v>
      </c>
      <c r="G65" s="142"/>
      <c r="H65" s="142"/>
      <c r="I65" s="143">
        <f>SUM(I31:I32)</f>
        <v>0</v>
      </c>
    </row>
    <row r="66" spans="6:9" x14ac:dyDescent="0.3">
      <c r="F66" s="142"/>
      <c r="G66" s="142"/>
      <c r="H66" s="142"/>
      <c r="I66" s="143"/>
    </row>
    <row r="67" spans="6:9" x14ac:dyDescent="0.3">
      <c r="I67" s="2"/>
    </row>
    <row r="68" spans="6:9" x14ac:dyDescent="0.3">
      <c r="F68" s="142" t="s">
        <v>55</v>
      </c>
      <c r="G68" s="142"/>
      <c r="H68" s="142"/>
      <c r="I68" s="143">
        <f>SUM(I36:I46)</f>
        <v>0</v>
      </c>
    </row>
    <row r="69" spans="6:9" x14ac:dyDescent="0.3">
      <c r="F69" s="142"/>
      <c r="G69" s="142"/>
      <c r="H69" s="142"/>
      <c r="I69" s="143"/>
    </row>
    <row r="70" spans="6:9" x14ac:dyDescent="0.3">
      <c r="F70" s="18"/>
      <c r="G70" s="18"/>
      <c r="H70" s="18"/>
      <c r="I70" s="19"/>
    </row>
    <row r="71" spans="6:9" x14ac:dyDescent="0.3">
      <c r="F71" s="145" t="s">
        <v>58</v>
      </c>
      <c r="G71" s="145"/>
      <c r="H71" s="145"/>
      <c r="I71" s="112">
        <f>SUM(I56+I59+I62+I65+I68)</f>
        <v>0</v>
      </c>
    </row>
    <row r="72" spans="6:9" x14ac:dyDescent="0.3">
      <c r="F72" s="145"/>
      <c r="G72" s="145"/>
      <c r="H72" s="145"/>
      <c r="I72" s="112"/>
    </row>
  </sheetData>
  <sheetProtection algorithmName="SHA-512" hashValue="rTwrebkri2UjHQEfGAtoI4zA/E4t29H+ihEleiQMM9oYu0yPfD1qHEL2MkMdh3AIsGg4E+zXvrLZcDxDicKOOQ==" saltValue="ac5vJPavpOr+zFP8rub2Ng==" spinCount="100000" sheet="1" objects="1" scenarios="1" selectLockedCells="1"/>
  <mergeCells count="56">
    <mergeCell ref="H1:I1"/>
    <mergeCell ref="A19:E19"/>
    <mergeCell ref="A20:E20"/>
    <mergeCell ref="I71:I72"/>
    <mergeCell ref="F56:H57"/>
    <mergeCell ref="F59:H60"/>
    <mergeCell ref="F65:H66"/>
    <mergeCell ref="F68:H69"/>
    <mergeCell ref="F71:H72"/>
    <mergeCell ref="A30:E30"/>
    <mergeCell ref="I65:I66"/>
    <mergeCell ref="I68:I69"/>
    <mergeCell ref="A42:E42"/>
    <mergeCell ref="A43:E43"/>
    <mergeCell ref="A44:E44"/>
    <mergeCell ref="A45:E45"/>
    <mergeCell ref="A41:E41"/>
    <mergeCell ref="F62:H63"/>
    <mergeCell ref="I62:I63"/>
    <mergeCell ref="I56:I57"/>
    <mergeCell ref="I59:I60"/>
    <mergeCell ref="A53:I54"/>
    <mergeCell ref="A27:E27"/>
    <mergeCell ref="A40:E40"/>
    <mergeCell ref="A9:E9"/>
    <mergeCell ref="A10:E10"/>
    <mergeCell ref="A37:E37"/>
    <mergeCell ref="A38:E38"/>
    <mergeCell ref="A39:E39"/>
    <mergeCell ref="A35:E35"/>
    <mergeCell ref="A36:E36"/>
    <mergeCell ref="A32:E32"/>
    <mergeCell ref="A21:E21"/>
    <mergeCell ref="A22:E22"/>
    <mergeCell ref="A24:E24"/>
    <mergeCell ref="A25:E25"/>
    <mergeCell ref="A26:E26"/>
    <mergeCell ref="A2:E2"/>
    <mergeCell ref="A3:E3"/>
    <mergeCell ref="A4:E4"/>
    <mergeCell ref="A23:E23"/>
    <mergeCell ref="A13:E13"/>
    <mergeCell ref="A14:E14"/>
    <mergeCell ref="A15:E15"/>
    <mergeCell ref="A5:E5"/>
    <mergeCell ref="A6:E6"/>
    <mergeCell ref="A11:E11"/>
    <mergeCell ref="A16:E16"/>
    <mergeCell ref="A12:E12"/>
    <mergeCell ref="P51:X54"/>
    <mergeCell ref="O16:W19"/>
    <mergeCell ref="O24:W27"/>
    <mergeCell ref="O38:W40"/>
    <mergeCell ref="O42:W42"/>
    <mergeCell ref="O43:W43"/>
    <mergeCell ref="O44:W44"/>
  </mergeCells>
  <dataValidations count="3">
    <dataValidation type="list" allowBlank="1" showInputMessage="1" showErrorMessage="1" sqref="F10:F17 F20:F28 F45 F3:F6 F31:F33 F36:F41" xr:uid="{00000000-0002-0000-0300-000000000000}">
      <formula1>$N$3:$N$3</formula1>
    </dataValidation>
    <dataValidation type="list" allowBlank="1" showInputMessage="1" showErrorMessage="1" sqref="F42" xr:uid="{00000000-0002-0000-0300-000001000000}">
      <formula1>$M$23:$M$33</formula1>
    </dataValidation>
    <dataValidation type="list" allowBlank="1" showInputMessage="1" showErrorMessage="1" sqref="F43:F44" xr:uid="{00000000-0002-0000-0300-000002000000}">
      <formula1>$M$23:$M$38</formula1>
    </dataValidation>
  </dataValidation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59"/>
  <sheetViews>
    <sheetView showGridLines="0" zoomScaleNormal="100" workbookViewId="0">
      <selection activeCell="A3" sqref="A3:E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11" t="s">
        <v>109</v>
      </c>
      <c r="H1" s="75" t="str">
        <f>'2 - Standard Chapter'!H4:I4</f>
        <v>2023-2024</v>
      </c>
      <c r="I1" s="75"/>
    </row>
    <row r="2" spans="1:24" ht="14.4" customHeight="1" x14ac:dyDescent="0.3">
      <c r="A2" s="148" t="s">
        <v>20</v>
      </c>
      <c r="B2" s="148"/>
      <c r="C2" s="148"/>
      <c r="D2" s="148"/>
      <c r="E2" s="148"/>
      <c r="F2" s="43" t="s">
        <v>21</v>
      </c>
      <c r="G2" s="43" t="s">
        <v>151</v>
      </c>
      <c r="H2" s="43" t="s">
        <v>22</v>
      </c>
      <c r="I2" s="43" t="s">
        <v>23</v>
      </c>
      <c r="L2" s="7" t="s">
        <v>25</v>
      </c>
      <c r="M2" s="153" t="s">
        <v>154</v>
      </c>
      <c r="N2" s="153"/>
      <c r="O2" s="153"/>
      <c r="P2" s="153"/>
      <c r="Q2" s="153"/>
      <c r="R2" s="153"/>
      <c r="S2" s="153"/>
      <c r="T2" s="153"/>
      <c r="U2" s="153"/>
      <c r="V2" s="153"/>
    </row>
    <row r="3" spans="1:24" x14ac:dyDescent="0.3">
      <c r="A3" s="135" t="s">
        <v>44</v>
      </c>
      <c r="B3" s="135"/>
      <c r="C3" s="135"/>
      <c r="D3" s="135"/>
      <c r="E3" s="135"/>
      <c r="F3" s="42"/>
      <c r="G3" s="47"/>
      <c r="H3" s="12">
        <v>10</v>
      </c>
      <c r="I3" s="12">
        <f>IF(F3="yes",H3,0)</f>
        <v>0</v>
      </c>
      <c r="M3" s="154"/>
      <c r="N3" s="154"/>
      <c r="O3" s="154"/>
      <c r="P3" s="154"/>
      <c r="Q3" s="154"/>
      <c r="R3" s="154"/>
      <c r="S3" s="154"/>
      <c r="T3" s="154"/>
      <c r="U3" s="154"/>
      <c r="V3" s="154"/>
    </row>
    <row r="4" spans="1:24" x14ac:dyDescent="0.3">
      <c r="A4" s="135" t="s">
        <v>44</v>
      </c>
      <c r="B4" s="135"/>
      <c r="C4" s="135"/>
      <c r="D4" s="135"/>
      <c r="E4" s="135"/>
      <c r="F4" s="42"/>
      <c r="G4" s="47"/>
      <c r="H4" s="12">
        <v>10</v>
      </c>
      <c r="I4" s="12">
        <f>IF(F4="yes",H4,0)</f>
        <v>0</v>
      </c>
      <c r="M4" s="154"/>
      <c r="N4" s="154"/>
      <c r="O4" s="154"/>
      <c r="P4" s="154"/>
      <c r="Q4" s="154"/>
      <c r="R4" s="154"/>
      <c r="S4" s="154"/>
      <c r="T4" s="154"/>
      <c r="U4" s="154"/>
      <c r="V4" s="154"/>
    </row>
    <row r="5" spans="1:24" x14ac:dyDescent="0.3">
      <c r="A5" s="135" t="s">
        <v>44</v>
      </c>
      <c r="B5" s="135"/>
      <c r="C5" s="135"/>
      <c r="D5" s="135"/>
      <c r="E5" s="135"/>
      <c r="F5" s="42"/>
      <c r="G5" s="47"/>
      <c r="H5" s="12">
        <v>10</v>
      </c>
      <c r="I5" s="12">
        <f>IF(F5="yes",H5,0)</f>
        <v>0</v>
      </c>
      <c r="M5" s="154"/>
      <c r="N5" s="154"/>
      <c r="O5" s="154"/>
      <c r="P5" s="154"/>
      <c r="Q5" s="154"/>
      <c r="R5" s="154"/>
      <c r="S5" s="154"/>
      <c r="T5" s="154"/>
      <c r="U5" s="154"/>
      <c r="V5" s="154"/>
    </row>
    <row r="6" spans="1:24" x14ac:dyDescent="0.3">
      <c r="H6" s="7"/>
      <c r="I6" s="7"/>
      <c r="O6" s="116"/>
      <c r="P6" s="116"/>
      <c r="Q6" s="116"/>
      <c r="R6" s="116"/>
      <c r="S6" s="116"/>
      <c r="T6" s="116"/>
      <c r="U6" s="116"/>
      <c r="V6" s="116"/>
      <c r="W6" s="116"/>
      <c r="X6" s="116"/>
    </row>
    <row r="7" spans="1:24" ht="18" x14ac:dyDescent="0.35">
      <c r="A7" s="11" t="s">
        <v>110</v>
      </c>
      <c r="H7" s="7"/>
      <c r="I7" s="7"/>
    </row>
    <row r="8" spans="1:24" ht="14.4" customHeight="1" x14ac:dyDescent="0.3">
      <c r="A8" s="148" t="s">
        <v>20</v>
      </c>
      <c r="B8" s="148"/>
      <c r="C8" s="148"/>
      <c r="D8" s="148"/>
      <c r="E8" s="148"/>
      <c r="F8" s="43" t="s">
        <v>21</v>
      </c>
      <c r="G8" s="43" t="s">
        <v>151</v>
      </c>
      <c r="H8" s="43" t="s">
        <v>22</v>
      </c>
      <c r="I8" s="43" t="s">
        <v>23</v>
      </c>
      <c r="M8" s="153" t="s">
        <v>155</v>
      </c>
      <c r="N8" s="153"/>
      <c r="O8" s="153"/>
      <c r="P8" s="153"/>
      <c r="Q8" s="153"/>
      <c r="R8" s="153"/>
      <c r="S8" s="153"/>
      <c r="T8" s="153"/>
      <c r="U8" s="153"/>
      <c r="V8" s="153"/>
    </row>
    <row r="9" spans="1:24" x14ac:dyDescent="0.3">
      <c r="A9" s="135" t="s">
        <v>44</v>
      </c>
      <c r="B9" s="135"/>
      <c r="C9" s="135"/>
      <c r="D9" s="135"/>
      <c r="E9" s="135"/>
      <c r="F9" s="42"/>
      <c r="G9" s="47"/>
      <c r="H9" s="12">
        <v>10</v>
      </c>
      <c r="I9" s="12">
        <f>IF(F9="yes",H9,0)</f>
        <v>0</v>
      </c>
      <c r="M9" s="154"/>
      <c r="N9" s="154"/>
      <c r="O9" s="154"/>
      <c r="P9" s="154"/>
      <c r="Q9" s="154"/>
      <c r="R9" s="154"/>
      <c r="S9" s="154"/>
      <c r="T9" s="154"/>
      <c r="U9" s="154"/>
      <c r="V9" s="154"/>
    </row>
    <row r="10" spans="1:24" x14ac:dyDescent="0.3">
      <c r="A10" s="135" t="s">
        <v>44</v>
      </c>
      <c r="B10" s="135"/>
      <c r="C10" s="135"/>
      <c r="D10" s="135"/>
      <c r="E10" s="135"/>
      <c r="F10" s="42"/>
      <c r="G10" s="47"/>
      <c r="H10" s="12">
        <v>10</v>
      </c>
      <c r="I10" s="12">
        <f>IF(F10="yes",H10,0)</f>
        <v>0</v>
      </c>
      <c r="M10" s="154"/>
      <c r="N10" s="154"/>
      <c r="O10" s="154"/>
      <c r="P10" s="154"/>
      <c r="Q10" s="154"/>
      <c r="R10" s="154"/>
      <c r="S10" s="154"/>
      <c r="T10" s="154"/>
      <c r="U10" s="154"/>
      <c r="V10" s="154"/>
    </row>
    <row r="11" spans="1:24" x14ac:dyDescent="0.3">
      <c r="A11" s="135" t="s">
        <v>44</v>
      </c>
      <c r="B11" s="135"/>
      <c r="C11" s="135"/>
      <c r="D11" s="135"/>
      <c r="E11" s="135"/>
      <c r="F11" s="42"/>
      <c r="G11" s="47"/>
      <c r="H11" s="12">
        <v>10</v>
      </c>
      <c r="I11" s="12">
        <f>IF(F11="yes",H11,0)</f>
        <v>0</v>
      </c>
      <c r="M11" s="154"/>
      <c r="N11" s="154"/>
      <c r="O11" s="154"/>
      <c r="P11" s="154"/>
      <c r="Q11" s="154"/>
      <c r="R11" s="154"/>
      <c r="S11" s="154"/>
      <c r="T11" s="154"/>
      <c r="U11" s="154"/>
      <c r="V11" s="154"/>
    </row>
    <row r="12" spans="1:24" x14ac:dyDescent="0.3">
      <c r="H12" s="7"/>
      <c r="I12" s="7"/>
    </row>
    <row r="13" spans="1:24" ht="18" x14ac:dyDescent="0.35">
      <c r="A13" s="11" t="s">
        <v>111</v>
      </c>
      <c r="H13" s="7"/>
      <c r="I13" s="7"/>
    </row>
    <row r="14" spans="1:24" ht="14.4" customHeight="1" x14ac:dyDescent="0.3">
      <c r="A14" s="148" t="s">
        <v>20</v>
      </c>
      <c r="B14" s="148"/>
      <c r="C14" s="148"/>
      <c r="D14" s="148"/>
      <c r="E14" s="148"/>
      <c r="F14" s="43" t="s">
        <v>21</v>
      </c>
      <c r="G14" s="43" t="s">
        <v>151</v>
      </c>
      <c r="H14" s="43" t="s">
        <v>22</v>
      </c>
      <c r="I14" s="43" t="s">
        <v>23</v>
      </c>
      <c r="M14" s="153" t="s">
        <v>156</v>
      </c>
      <c r="N14" s="153"/>
      <c r="O14" s="153"/>
      <c r="P14" s="153"/>
      <c r="Q14" s="153"/>
      <c r="R14" s="153"/>
      <c r="S14" s="153"/>
      <c r="T14" s="153"/>
      <c r="U14" s="153"/>
      <c r="V14" s="153"/>
    </row>
    <row r="15" spans="1:24" x14ac:dyDescent="0.3">
      <c r="A15" s="135" t="s">
        <v>44</v>
      </c>
      <c r="B15" s="135"/>
      <c r="C15" s="135"/>
      <c r="D15" s="135"/>
      <c r="E15" s="135"/>
      <c r="F15" s="42"/>
      <c r="G15" s="47"/>
      <c r="H15" s="12">
        <v>10</v>
      </c>
      <c r="I15" s="12">
        <f>IF(F15="yes",H15,0)</f>
        <v>0</v>
      </c>
      <c r="M15" s="154"/>
      <c r="N15" s="154"/>
      <c r="O15" s="154"/>
      <c r="P15" s="154"/>
      <c r="Q15" s="154"/>
      <c r="R15" s="154"/>
      <c r="S15" s="154"/>
      <c r="T15" s="154"/>
      <c r="U15" s="154"/>
      <c r="V15" s="154"/>
    </row>
    <row r="16" spans="1:24" x14ac:dyDescent="0.3">
      <c r="A16" s="135" t="s">
        <v>44</v>
      </c>
      <c r="B16" s="135"/>
      <c r="C16" s="135"/>
      <c r="D16" s="135"/>
      <c r="E16" s="135"/>
      <c r="F16" s="42"/>
      <c r="G16" s="47"/>
      <c r="H16" s="12">
        <v>10</v>
      </c>
      <c r="I16" s="12">
        <f>IF(F16="yes",H16,0)</f>
        <v>0</v>
      </c>
      <c r="M16" s="154"/>
      <c r="N16" s="154"/>
      <c r="O16" s="154"/>
      <c r="P16" s="154"/>
      <c r="Q16" s="154"/>
      <c r="R16" s="154"/>
      <c r="S16" s="154"/>
      <c r="T16" s="154"/>
      <c r="U16" s="154"/>
      <c r="V16" s="154"/>
    </row>
    <row r="17" spans="1:22" x14ac:dyDescent="0.3">
      <c r="A17" s="135" t="s">
        <v>44</v>
      </c>
      <c r="B17" s="135"/>
      <c r="C17" s="135"/>
      <c r="D17" s="135"/>
      <c r="E17" s="135"/>
      <c r="F17" s="42"/>
      <c r="G17" s="47"/>
      <c r="H17" s="12">
        <v>10</v>
      </c>
      <c r="I17" s="12">
        <f>IF(F17="yes",H17,0)</f>
        <v>0</v>
      </c>
      <c r="M17" s="154"/>
      <c r="N17" s="154"/>
      <c r="O17" s="154"/>
      <c r="P17" s="154"/>
      <c r="Q17" s="154"/>
      <c r="R17" s="154"/>
      <c r="S17" s="154"/>
      <c r="T17" s="154"/>
      <c r="U17" s="154"/>
      <c r="V17" s="154"/>
    </row>
    <row r="18" spans="1:22" x14ac:dyDescent="0.3">
      <c r="H18" s="7"/>
      <c r="I18" s="7"/>
    </row>
    <row r="19" spans="1:22" ht="18" x14ac:dyDescent="0.35">
      <c r="A19" s="11" t="s">
        <v>112</v>
      </c>
      <c r="B19" s="53"/>
      <c r="C19" s="53"/>
      <c r="D19" s="53"/>
      <c r="E19" s="53"/>
      <c r="F19" s="53"/>
      <c r="G19" s="53"/>
      <c r="H19" s="53"/>
      <c r="I19" s="53"/>
    </row>
    <row r="20" spans="1:22" x14ac:dyDescent="0.3">
      <c r="A20" s="148" t="s">
        <v>20</v>
      </c>
      <c r="B20" s="148"/>
      <c r="C20" s="148"/>
      <c r="D20" s="148"/>
      <c r="E20" s="148"/>
      <c r="F20" s="43" t="s">
        <v>21</v>
      </c>
      <c r="G20" s="43" t="s">
        <v>151</v>
      </c>
      <c r="H20" s="43" t="s">
        <v>22</v>
      </c>
      <c r="I20" s="43" t="s">
        <v>23</v>
      </c>
    </row>
    <row r="21" spans="1:22" x14ac:dyDescent="0.3">
      <c r="A21" s="149" t="s">
        <v>87</v>
      </c>
      <c r="B21" s="150"/>
      <c r="C21" s="150"/>
      <c r="D21" s="150"/>
      <c r="E21" s="151"/>
      <c r="F21" s="42"/>
      <c r="G21" s="42"/>
      <c r="H21" s="12">
        <v>5</v>
      </c>
      <c r="I21" s="12">
        <f>SUM(F21*H21)</f>
        <v>0</v>
      </c>
      <c r="K21">
        <v>1</v>
      </c>
      <c r="M21" s="164" t="s">
        <v>71</v>
      </c>
      <c r="N21" s="165"/>
      <c r="O21" s="165"/>
      <c r="P21" s="165"/>
      <c r="Q21" s="165"/>
      <c r="R21" s="165"/>
      <c r="S21" s="165"/>
      <c r="T21" s="165"/>
      <c r="U21" s="165"/>
      <c r="V21" s="166"/>
    </row>
    <row r="22" spans="1:22" ht="15" customHeight="1" x14ac:dyDescent="0.3">
      <c r="A22" s="132" t="s">
        <v>43</v>
      </c>
      <c r="B22" s="133"/>
      <c r="C22" s="133"/>
      <c r="D22" s="133"/>
      <c r="E22" s="134"/>
      <c r="F22" s="16"/>
      <c r="G22" s="16"/>
      <c r="H22" s="16"/>
      <c r="I22" s="16"/>
      <c r="K22">
        <v>2</v>
      </c>
      <c r="M22" s="155" t="s">
        <v>125</v>
      </c>
      <c r="N22" s="156"/>
      <c r="O22" s="156"/>
      <c r="P22" s="156"/>
      <c r="Q22" s="156"/>
      <c r="R22" s="156"/>
      <c r="S22" s="156"/>
      <c r="T22" s="156"/>
      <c r="U22" s="156"/>
      <c r="V22" s="157"/>
    </row>
    <row r="23" spans="1:22" x14ac:dyDescent="0.3">
      <c r="A23" s="136" t="s">
        <v>48</v>
      </c>
      <c r="B23" s="137"/>
      <c r="C23" s="137"/>
      <c r="D23" s="137"/>
      <c r="E23" s="138"/>
      <c r="F23" s="42"/>
      <c r="G23" s="42"/>
      <c r="H23" s="12">
        <v>5</v>
      </c>
      <c r="I23" s="12">
        <f t="shared" ref="I23:I28" si="0">IF(F23=$L$2,H23,0)</f>
        <v>0</v>
      </c>
      <c r="K23">
        <v>3</v>
      </c>
      <c r="M23" s="158"/>
      <c r="N23" s="159"/>
      <c r="O23" s="159"/>
      <c r="P23" s="159"/>
      <c r="Q23" s="159"/>
      <c r="R23" s="159"/>
      <c r="S23" s="159"/>
      <c r="T23" s="159"/>
      <c r="U23" s="159"/>
      <c r="V23" s="160"/>
    </row>
    <row r="24" spans="1:22" x14ac:dyDescent="0.3">
      <c r="A24" s="136" t="s">
        <v>48</v>
      </c>
      <c r="B24" s="137"/>
      <c r="C24" s="137"/>
      <c r="D24" s="137"/>
      <c r="E24" s="138"/>
      <c r="F24" s="42"/>
      <c r="G24" s="42"/>
      <c r="H24" s="12">
        <v>5</v>
      </c>
      <c r="I24" s="12">
        <f t="shared" si="0"/>
        <v>0</v>
      </c>
      <c r="M24" s="161"/>
      <c r="N24" s="162"/>
      <c r="O24" s="162"/>
      <c r="P24" s="162"/>
      <c r="Q24" s="162"/>
      <c r="R24" s="162"/>
      <c r="S24" s="162"/>
      <c r="T24" s="162"/>
      <c r="U24" s="162"/>
      <c r="V24" s="163"/>
    </row>
    <row r="25" spans="1:22" x14ac:dyDescent="0.3">
      <c r="A25" s="136" t="s">
        <v>48</v>
      </c>
      <c r="B25" s="137"/>
      <c r="C25" s="137"/>
      <c r="D25" s="137"/>
      <c r="E25" s="138"/>
      <c r="F25" s="42"/>
      <c r="G25" s="42"/>
      <c r="H25" s="12">
        <v>5</v>
      </c>
      <c r="I25" s="12">
        <f t="shared" si="0"/>
        <v>0</v>
      </c>
    </row>
    <row r="26" spans="1:22" x14ac:dyDescent="0.3">
      <c r="A26" s="132" t="s">
        <v>49</v>
      </c>
      <c r="B26" s="133"/>
      <c r="C26" s="133"/>
      <c r="D26" s="133"/>
      <c r="E26" s="134"/>
      <c r="F26" s="42"/>
      <c r="G26" s="42"/>
      <c r="H26" s="12">
        <v>2</v>
      </c>
      <c r="I26" s="12">
        <f t="shared" si="0"/>
        <v>0</v>
      </c>
    </row>
    <row r="27" spans="1:22" x14ac:dyDescent="0.3">
      <c r="A27" s="132" t="s">
        <v>72</v>
      </c>
      <c r="B27" s="133"/>
      <c r="C27" s="133"/>
      <c r="D27" s="133"/>
      <c r="E27" s="134"/>
      <c r="F27" s="42"/>
      <c r="G27" s="42"/>
      <c r="H27" s="12">
        <v>5</v>
      </c>
      <c r="I27" s="12">
        <f t="shared" si="0"/>
        <v>0</v>
      </c>
    </row>
    <row r="28" spans="1:22" x14ac:dyDescent="0.3">
      <c r="A28" s="132" t="s">
        <v>38</v>
      </c>
      <c r="B28" s="133"/>
      <c r="C28" s="133"/>
      <c r="D28" s="133"/>
      <c r="E28" s="134"/>
      <c r="F28" s="42"/>
      <c r="G28" s="42"/>
      <c r="H28" s="12">
        <v>5</v>
      </c>
      <c r="I28" s="12">
        <f t="shared" si="0"/>
        <v>0</v>
      </c>
    </row>
    <row r="29" spans="1:22" x14ac:dyDescent="0.3">
      <c r="A29" s="132" t="s">
        <v>42</v>
      </c>
      <c r="B29" s="133"/>
      <c r="C29" s="133"/>
      <c r="D29" s="133"/>
      <c r="E29" s="134"/>
      <c r="F29" s="16"/>
      <c r="G29" s="16"/>
      <c r="H29" s="16"/>
      <c r="I29" s="16"/>
    </row>
    <row r="30" spans="1:22" x14ac:dyDescent="0.3">
      <c r="A30" s="136" t="s">
        <v>81</v>
      </c>
      <c r="B30" s="137"/>
      <c r="C30" s="137"/>
      <c r="D30" s="137"/>
      <c r="E30" s="138"/>
      <c r="F30" s="42"/>
      <c r="G30" s="42"/>
      <c r="H30" s="12">
        <v>5</v>
      </c>
      <c r="I30" s="12">
        <f>IF(F30=$L$2,H30,0)</f>
        <v>0</v>
      </c>
    </row>
    <row r="31" spans="1:22" x14ac:dyDescent="0.3">
      <c r="A31" s="136" t="s">
        <v>81</v>
      </c>
      <c r="B31" s="137"/>
      <c r="C31" s="137"/>
      <c r="D31" s="137"/>
      <c r="E31" s="138"/>
      <c r="F31" s="42"/>
      <c r="G31" s="42"/>
      <c r="H31" s="12">
        <v>5</v>
      </c>
      <c r="I31" s="12">
        <f>IF(F31=$L$2,H31,0)</f>
        <v>0</v>
      </c>
    </row>
    <row r="32" spans="1:22" x14ac:dyDescent="0.3">
      <c r="A32" s="136" t="s">
        <v>81</v>
      </c>
      <c r="B32" s="137"/>
      <c r="C32" s="137"/>
      <c r="D32" s="137"/>
      <c r="E32" s="138"/>
      <c r="F32" s="42"/>
      <c r="G32" s="42"/>
      <c r="H32" s="12">
        <v>5</v>
      </c>
      <c r="I32" s="12">
        <f>IF(F32=$L$2,H32,0)</f>
        <v>0</v>
      </c>
    </row>
    <row r="33" spans="1:22" x14ac:dyDescent="0.3">
      <c r="A33" s="135" t="s">
        <v>81</v>
      </c>
      <c r="B33" s="135"/>
      <c r="C33" s="135"/>
      <c r="D33" s="135"/>
      <c r="E33" s="135"/>
      <c r="F33" s="42"/>
      <c r="G33" s="42"/>
      <c r="H33" s="12">
        <v>5</v>
      </c>
      <c r="I33" s="12">
        <f>IF(F33=$L$2,H33,0)</f>
        <v>0</v>
      </c>
    </row>
    <row r="34" spans="1:22" x14ac:dyDescent="0.3">
      <c r="A34" s="52"/>
      <c r="B34" s="52"/>
      <c r="C34" s="52"/>
      <c r="D34" s="52"/>
      <c r="E34" s="52"/>
      <c r="F34" s="7"/>
      <c r="G34" s="7"/>
      <c r="H34" s="7"/>
      <c r="I34" s="7"/>
    </row>
    <row r="35" spans="1:22" ht="18" x14ac:dyDescent="0.35">
      <c r="A35" s="11" t="s">
        <v>147</v>
      </c>
      <c r="B35" s="11"/>
      <c r="C35" s="11"/>
      <c r="D35" s="11"/>
      <c r="E35" s="11"/>
      <c r="F35" s="11"/>
      <c r="G35" s="11"/>
      <c r="H35" s="4"/>
      <c r="I35" s="4"/>
    </row>
    <row r="36" spans="1:22" ht="14.4" customHeight="1" x14ac:dyDescent="0.3">
      <c r="A36" s="148" t="s">
        <v>20</v>
      </c>
      <c r="B36" s="148"/>
      <c r="C36" s="148"/>
      <c r="D36" s="148"/>
      <c r="E36" s="148"/>
      <c r="F36" s="43" t="s">
        <v>21</v>
      </c>
      <c r="G36" s="43" t="s">
        <v>151</v>
      </c>
      <c r="H36" s="43" t="s">
        <v>22</v>
      </c>
      <c r="I36" s="43" t="s">
        <v>23</v>
      </c>
      <c r="M36" s="153" t="s">
        <v>157</v>
      </c>
      <c r="N36" s="153"/>
      <c r="O36" s="153"/>
      <c r="P36" s="153"/>
      <c r="Q36" s="153"/>
      <c r="R36" s="153"/>
      <c r="S36" s="153"/>
      <c r="T36" s="153"/>
      <c r="U36" s="153"/>
      <c r="V36" s="153"/>
    </row>
    <row r="37" spans="1:22" x14ac:dyDescent="0.3">
      <c r="A37" s="135" t="s">
        <v>44</v>
      </c>
      <c r="B37" s="135"/>
      <c r="C37" s="135"/>
      <c r="D37" s="135"/>
      <c r="E37" s="135"/>
      <c r="F37" s="42"/>
      <c r="G37" s="47"/>
      <c r="H37" s="12">
        <v>10</v>
      </c>
      <c r="I37" s="12">
        <f>IF(F37="yes",H37,0)</f>
        <v>0</v>
      </c>
      <c r="M37" s="154"/>
      <c r="N37" s="154"/>
      <c r="O37" s="154"/>
      <c r="P37" s="154"/>
      <c r="Q37" s="154"/>
      <c r="R37" s="154"/>
      <c r="S37" s="154"/>
      <c r="T37" s="154"/>
      <c r="U37" s="154"/>
      <c r="V37" s="154"/>
    </row>
    <row r="38" spans="1:22" x14ac:dyDescent="0.3">
      <c r="A38" s="135" t="s">
        <v>44</v>
      </c>
      <c r="B38" s="135"/>
      <c r="C38" s="135"/>
      <c r="D38" s="135"/>
      <c r="E38" s="135"/>
      <c r="F38" s="42"/>
      <c r="G38" s="47"/>
      <c r="H38" s="12">
        <v>10</v>
      </c>
      <c r="I38" s="12">
        <f>IF(F38="yes",H38,0)</f>
        <v>0</v>
      </c>
      <c r="M38" s="154"/>
      <c r="N38" s="154"/>
      <c r="O38" s="154"/>
      <c r="P38" s="154"/>
      <c r="Q38" s="154"/>
      <c r="R38" s="154"/>
      <c r="S38" s="154"/>
      <c r="T38" s="154"/>
      <c r="U38" s="154"/>
      <c r="V38" s="154"/>
    </row>
    <row r="39" spans="1:22" x14ac:dyDescent="0.3">
      <c r="A39" s="135" t="s">
        <v>44</v>
      </c>
      <c r="B39" s="135"/>
      <c r="C39" s="135"/>
      <c r="D39" s="135"/>
      <c r="E39" s="135"/>
      <c r="F39" s="42"/>
      <c r="G39" s="47"/>
      <c r="H39" s="12">
        <v>10</v>
      </c>
      <c r="I39" s="12">
        <f>IF(F39="yes",H39,0)</f>
        <v>0</v>
      </c>
      <c r="M39" s="154"/>
      <c r="N39" s="154"/>
      <c r="O39" s="154"/>
      <c r="P39" s="154"/>
      <c r="Q39" s="154"/>
      <c r="R39" s="154"/>
      <c r="S39" s="154"/>
      <c r="T39" s="154"/>
      <c r="U39" s="154"/>
      <c r="V39" s="154"/>
    </row>
    <row r="40" spans="1:22" x14ac:dyDescent="0.3">
      <c r="H40" s="7"/>
      <c r="I40" s="7"/>
    </row>
    <row r="41" spans="1:22" x14ac:dyDescent="0.3">
      <c r="A41" s="144" t="s">
        <v>124</v>
      </c>
      <c r="B41" s="144"/>
      <c r="C41" s="144"/>
      <c r="D41" s="144"/>
      <c r="E41" s="144"/>
      <c r="F41" s="144"/>
      <c r="G41" s="144"/>
      <c r="H41" s="144"/>
      <c r="I41" s="144"/>
    </row>
    <row r="42" spans="1:22" x14ac:dyDescent="0.3">
      <c r="A42" s="144"/>
      <c r="B42" s="144"/>
      <c r="C42" s="144"/>
      <c r="D42" s="144"/>
      <c r="E42" s="144"/>
      <c r="F42" s="144"/>
      <c r="G42" s="144"/>
      <c r="H42" s="144"/>
      <c r="I42" s="144"/>
    </row>
    <row r="43" spans="1:22" x14ac:dyDescent="0.3">
      <c r="F43" s="142" t="s">
        <v>77</v>
      </c>
      <c r="G43" s="142"/>
      <c r="H43" s="142"/>
      <c r="I43" s="152">
        <f>SUM(I3+I4+I5)</f>
        <v>0</v>
      </c>
    </row>
    <row r="44" spans="1:22" x14ac:dyDescent="0.3">
      <c r="F44" s="142"/>
      <c r="G44" s="142"/>
      <c r="H44" s="142"/>
      <c r="I44" s="152"/>
    </row>
    <row r="45" spans="1:22" x14ac:dyDescent="0.3">
      <c r="I45" s="2"/>
    </row>
    <row r="46" spans="1:22" x14ac:dyDescent="0.3">
      <c r="F46" s="142" t="s">
        <v>121</v>
      </c>
      <c r="G46" s="142"/>
      <c r="H46" s="142"/>
      <c r="I46" s="152">
        <f>SUM(I9+I10+I11)</f>
        <v>0</v>
      </c>
    </row>
    <row r="47" spans="1:22" x14ac:dyDescent="0.3">
      <c r="F47" s="142"/>
      <c r="G47" s="142"/>
      <c r="H47" s="142"/>
      <c r="I47" s="152"/>
    </row>
    <row r="48" spans="1:22" x14ac:dyDescent="0.3">
      <c r="I48" s="2"/>
    </row>
    <row r="49" spans="6:9" x14ac:dyDescent="0.3">
      <c r="F49" s="142" t="s">
        <v>46</v>
      </c>
      <c r="G49" s="142"/>
      <c r="H49" s="142"/>
      <c r="I49" s="152">
        <f>SUM(I15+I16+I17)</f>
        <v>0</v>
      </c>
    </row>
    <row r="50" spans="6:9" x14ac:dyDescent="0.3">
      <c r="F50" s="142"/>
      <c r="G50" s="142"/>
      <c r="H50" s="142"/>
      <c r="I50" s="152"/>
    </row>
    <row r="51" spans="6:9" x14ac:dyDescent="0.3">
      <c r="I51" s="2"/>
    </row>
    <row r="52" spans="6:9" x14ac:dyDescent="0.3">
      <c r="F52" s="142" t="s">
        <v>122</v>
      </c>
      <c r="G52" s="142"/>
      <c r="H52" s="142"/>
      <c r="I52" s="152">
        <f>SUM(I21:I33)</f>
        <v>0</v>
      </c>
    </row>
    <row r="53" spans="6:9" x14ac:dyDescent="0.3">
      <c r="F53" s="142"/>
      <c r="G53" s="142"/>
      <c r="H53" s="142"/>
      <c r="I53" s="152"/>
    </row>
    <row r="54" spans="6:9" x14ac:dyDescent="0.3">
      <c r="I54" s="2"/>
    </row>
    <row r="55" spans="6:9" x14ac:dyDescent="0.3">
      <c r="F55" s="142" t="s">
        <v>45</v>
      </c>
      <c r="G55" s="142"/>
      <c r="H55" s="142"/>
      <c r="I55" s="152">
        <f>SUM(I37+I38+I39)</f>
        <v>0</v>
      </c>
    </row>
    <row r="56" spans="6:9" x14ac:dyDescent="0.3">
      <c r="F56" s="142"/>
      <c r="G56" s="142"/>
      <c r="H56" s="142"/>
      <c r="I56" s="152"/>
    </row>
    <row r="57" spans="6:9" x14ac:dyDescent="0.3">
      <c r="I57" s="2"/>
    </row>
    <row r="58" spans="6:9" x14ac:dyDescent="0.3">
      <c r="F58" s="145" t="s">
        <v>123</v>
      </c>
      <c r="G58" s="145"/>
      <c r="H58" s="145"/>
      <c r="I58" s="112">
        <f>SUM(I43+I46+I49+I52+I55)</f>
        <v>0</v>
      </c>
    </row>
    <row r="59" spans="6:9" x14ac:dyDescent="0.3">
      <c r="F59" s="145"/>
      <c r="G59" s="145"/>
      <c r="H59" s="145"/>
      <c r="I59" s="112"/>
    </row>
  </sheetData>
  <sheetProtection algorithmName="SHA-512" hashValue="BxcSldkTHbkgoLmJsDv/Jj2j6OfKmpHmQocPi8BexX0uzVIxdS9GSxptGKMxD42sU0MxFRg2faHQyceh3u8Dhw==" saltValue="joKbJoysEYCSJay88uzGGw==" spinCount="100000" sheet="1" objects="1" scenarios="1" selectLockedCells="1"/>
  <mergeCells count="51">
    <mergeCell ref="M2:V5"/>
    <mergeCell ref="M8:V11"/>
    <mergeCell ref="M14:V17"/>
    <mergeCell ref="M36:V39"/>
    <mergeCell ref="M22:V24"/>
    <mergeCell ref="M21:V21"/>
    <mergeCell ref="O6:X6"/>
    <mergeCell ref="A41:I42"/>
    <mergeCell ref="H1:I1"/>
    <mergeCell ref="A37:E37"/>
    <mergeCell ref="A36:E36"/>
    <mergeCell ref="A25:E25"/>
    <mergeCell ref="A27:E27"/>
    <mergeCell ref="A28:E28"/>
    <mergeCell ref="A26:E26"/>
    <mergeCell ref="A38:E38"/>
    <mergeCell ref="A39:E39"/>
    <mergeCell ref="A31:E31"/>
    <mergeCell ref="A32:E32"/>
    <mergeCell ref="A33:E33"/>
    <mergeCell ref="A29:E29"/>
    <mergeCell ref="A20:E20"/>
    <mergeCell ref="A24:E24"/>
    <mergeCell ref="F58:H59"/>
    <mergeCell ref="I43:I44"/>
    <mergeCell ref="I46:I47"/>
    <mergeCell ref="I49:I50"/>
    <mergeCell ref="I52:I53"/>
    <mergeCell ref="I55:I56"/>
    <mergeCell ref="I58:I59"/>
    <mergeCell ref="F43:H44"/>
    <mergeCell ref="F46:H47"/>
    <mergeCell ref="F49:H50"/>
    <mergeCell ref="F52:H53"/>
    <mergeCell ref="F55:H56"/>
    <mergeCell ref="A21:E21"/>
    <mergeCell ref="A22:E22"/>
    <mergeCell ref="A23:E23"/>
    <mergeCell ref="A30:E30"/>
    <mergeCell ref="A4:E4"/>
    <mergeCell ref="A5:E5"/>
    <mergeCell ref="A15:E15"/>
    <mergeCell ref="A16:E16"/>
    <mergeCell ref="A17:E17"/>
    <mergeCell ref="A2:E2"/>
    <mergeCell ref="A10:E10"/>
    <mergeCell ref="A11:E11"/>
    <mergeCell ref="A14:E14"/>
    <mergeCell ref="A8:E8"/>
    <mergeCell ref="A9:E9"/>
    <mergeCell ref="A3:E3"/>
  </mergeCells>
  <dataValidations count="4">
    <dataValidation type="list" allowBlank="1" showInputMessage="1" showErrorMessage="1" sqref="F23:F28 F37:F39 F30:F33" xr:uid="{00000000-0002-0000-0400-000000000000}">
      <formula1>$L$1:$L$2</formula1>
    </dataValidation>
    <dataValidation type="list" allowBlank="1" showInputMessage="1" showErrorMessage="1" sqref="F15:F17 F9:F11 F3:F5" xr:uid="{00000000-0002-0000-0400-000001000000}">
      <formula1>$L$2</formula1>
    </dataValidation>
    <dataValidation type="list" allowBlank="1" showInputMessage="1" showErrorMessage="1" sqref="F22" xr:uid="{00000000-0002-0000-0400-000002000000}">
      <formula1>$M$1:$M$1</formula1>
    </dataValidation>
    <dataValidation type="list" allowBlank="1" showInputMessage="1" showErrorMessage="1" sqref="F21" xr:uid="{00000000-0002-0000-0400-000003000000}">
      <formula1>$K$21:$K$23</formula1>
    </dataValidation>
  </dataValidation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6FF"/>
  </sheetPr>
  <dimension ref="A1:X61"/>
  <sheetViews>
    <sheetView showGridLines="0" tabSelected="1" zoomScaleNormal="100" workbookViewId="0">
      <selection activeCell="A40" sqref="A40:E40"/>
    </sheetView>
  </sheetViews>
  <sheetFormatPr defaultRowHeight="14.4" x14ac:dyDescent="0.3"/>
  <cols>
    <col min="7" max="7" width="15.5546875" bestFit="1" customWidth="1"/>
    <col min="8" max="9" width="9.109375" style="7"/>
    <col min="10" max="14" width="9.109375" hidden="1" customWidth="1"/>
  </cols>
  <sheetData>
    <row r="1" spans="1:24" ht="18" x14ac:dyDescent="0.35">
      <c r="A1" s="11" t="s">
        <v>113</v>
      </c>
      <c r="F1" s="7"/>
      <c r="G1" s="7"/>
      <c r="H1" s="75" t="str">
        <f>'2 - Standard Chapter'!H4:I4</f>
        <v>2023-2024</v>
      </c>
      <c r="I1" s="75"/>
    </row>
    <row r="2" spans="1:24" x14ac:dyDescent="0.3">
      <c r="A2" s="130" t="s">
        <v>20</v>
      </c>
      <c r="B2" s="130"/>
      <c r="C2" s="130"/>
      <c r="D2" s="130"/>
      <c r="E2" s="130"/>
      <c r="F2" s="46" t="s">
        <v>21</v>
      </c>
      <c r="G2" s="46" t="s">
        <v>151</v>
      </c>
      <c r="H2" s="46" t="s">
        <v>22</v>
      </c>
      <c r="I2" s="46" t="s">
        <v>23</v>
      </c>
      <c r="L2" s="7"/>
      <c r="M2" s="7"/>
      <c r="N2" s="7"/>
    </row>
    <row r="3" spans="1:24" x14ac:dyDescent="0.3">
      <c r="A3" s="132" t="s">
        <v>39</v>
      </c>
      <c r="B3" s="133"/>
      <c r="C3" s="133"/>
      <c r="D3" s="133"/>
      <c r="E3" s="134"/>
      <c r="F3" s="42"/>
      <c r="G3" s="42"/>
      <c r="H3" s="12">
        <v>5</v>
      </c>
      <c r="I3" s="12">
        <f>IF(F3="yes",H3,0)</f>
        <v>0</v>
      </c>
      <c r="M3" s="7" t="s">
        <v>25</v>
      </c>
      <c r="N3">
        <v>1</v>
      </c>
    </row>
    <row r="4" spans="1:24" x14ac:dyDescent="0.3">
      <c r="A4" s="132" t="s">
        <v>40</v>
      </c>
      <c r="B4" s="133"/>
      <c r="C4" s="133"/>
      <c r="D4" s="133"/>
      <c r="E4" s="134"/>
      <c r="F4" s="16"/>
      <c r="G4" s="16"/>
      <c r="H4" s="16"/>
      <c r="I4" s="16"/>
      <c r="N4">
        <v>2</v>
      </c>
      <c r="O4" s="167" t="s">
        <v>73</v>
      </c>
      <c r="P4" s="168"/>
      <c r="Q4" s="168"/>
      <c r="R4" s="168"/>
      <c r="S4" s="168"/>
      <c r="T4" s="168"/>
      <c r="U4" s="168"/>
      <c r="V4" s="168"/>
      <c r="W4" s="168"/>
      <c r="X4" s="169"/>
    </row>
    <row r="5" spans="1:24" x14ac:dyDescent="0.3">
      <c r="A5" s="136" t="s">
        <v>50</v>
      </c>
      <c r="B5" s="137"/>
      <c r="C5" s="137"/>
      <c r="D5" s="137"/>
      <c r="E5" s="138"/>
      <c r="F5" s="42"/>
      <c r="G5" s="42"/>
      <c r="H5" s="12">
        <v>3</v>
      </c>
      <c r="I5" s="12">
        <f t="shared" ref="I5:I9" si="0">IF(F5="yes",H5,0)</f>
        <v>0</v>
      </c>
      <c r="N5">
        <v>3</v>
      </c>
      <c r="O5" s="170"/>
      <c r="P5" s="171"/>
      <c r="Q5" s="171"/>
      <c r="R5" s="171"/>
      <c r="S5" s="171"/>
      <c r="T5" s="171"/>
      <c r="U5" s="171"/>
      <c r="V5" s="171"/>
      <c r="W5" s="171"/>
      <c r="X5" s="172"/>
    </row>
    <row r="6" spans="1:24" x14ac:dyDescent="0.3">
      <c r="A6" s="136" t="s">
        <v>50</v>
      </c>
      <c r="B6" s="137"/>
      <c r="C6" s="137"/>
      <c r="D6" s="137"/>
      <c r="E6" s="138"/>
      <c r="F6" s="42"/>
      <c r="G6" s="42"/>
      <c r="H6" s="12">
        <v>3</v>
      </c>
      <c r="I6" s="12">
        <f t="shared" si="0"/>
        <v>0</v>
      </c>
      <c r="N6">
        <v>4</v>
      </c>
      <c r="O6" s="170"/>
      <c r="P6" s="171"/>
      <c r="Q6" s="171"/>
      <c r="R6" s="171"/>
      <c r="S6" s="171"/>
      <c r="T6" s="171"/>
      <c r="U6" s="171"/>
      <c r="V6" s="171"/>
      <c r="W6" s="171"/>
      <c r="X6" s="172"/>
    </row>
    <row r="7" spans="1:24" x14ac:dyDescent="0.3">
      <c r="A7" s="136" t="s">
        <v>50</v>
      </c>
      <c r="B7" s="137"/>
      <c r="C7" s="137"/>
      <c r="D7" s="137"/>
      <c r="E7" s="138"/>
      <c r="F7" s="42"/>
      <c r="G7" s="42"/>
      <c r="H7" s="12">
        <v>3</v>
      </c>
      <c r="I7" s="12">
        <f t="shared" si="0"/>
        <v>0</v>
      </c>
      <c r="N7">
        <v>5</v>
      </c>
      <c r="O7" s="170"/>
      <c r="P7" s="171"/>
      <c r="Q7" s="171"/>
      <c r="R7" s="171"/>
      <c r="S7" s="171"/>
      <c r="T7" s="171"/>
      <c r="U7" s="171"/>
      <c r="V7" s="171"/>
      <c r="W7" s="171"/>
      <c r="X7" s="172"/>
    </row>
    <row r="8" spans="1:24" x14ac:dyDescent="0.3">
      <c r="A8" s="136" t="s">
        <v>50</v>
      </c>
      <c r="B8" s="137"/>
      <c r="C8" s="137"/>
      <c r="D8" s="137"/>
      <c r="E8" s="138"/>
      <c r="F8" s="42"/>
      <c r="G8" s="42"/>
      <c r="H8" s="12">
        <v>3</v>
      </c>
      <c r="I8" s="12">
        <f t="shared" si="0"/>
        <v>0</v>
      </c>
      <c r="O8" s="173"/>
      <c r="P8" s="174"/>
      <c r="Q8" s="174"/>
      <c r="R8" s="174"/>
      <c r="S8" s="174"/>
      <c r="T8" s="174"/>
      <c r="U8" s="174"/>
      <c r="V8" s="174"/>
      <c r="W8" s="174"/>
      <c r="X8" s="175"/>
    </row>
    <row r="9" spans="1:24" x14ac:dyDescent="0.3">
      <c r="A9" s="132" t="s">
        <v>41</v>
      </c>
      <c r="B9" s="133"/>
      <c r="C9" s="133"/>
      <c r="D9" s="133"/>
      <c r="E9" s="134"/>
      <c r="F9" s="42"/>
      <c r="G9" s="42"/>
      <c r="H9" s="12">
        <v>5</v>
      </c>
      <c r="I9" s="12">
        <f t="shared" si="0"/>
        <v>0</v>
      </c>
    </row>
    <row r="10" spans="1:24" s="9" customFormat="1" x14ac:dyDescent="0.3"/>
    <row r="11" spans="1:24" ht="15" customHeight="1" x14ac:dyDescent="0.35">
      <c r="A11" s="11" t="s">
        <v>114</v>
      </c>
      <c r="N11" s="50"/>
      <c r="O11" s="50"/>
      <c r="P11" s="50"/>
      <c r="Q11" s="50"/>
      <c r="R11" s="50"/>
      <c r="S11" s="50"/>
      <c r="T11" s="50"/>
      <c r="U11" s="50"/>
      <c r="V11" s="50"/>
      <c r="W11" s="50"/>
    </row>
    <row r="12" spans="1:24" x14ac:dyDescent="0.3">
      <c r="A12" s="130" t="s">
        <v>20</v>
      </c>
      <c r="B12" s="130"/>
      <c r="C12" s="130"/>
      <c r="D12" s="130"/>
      <c r="E12" s="130"/>
      <c r="F12" s="46" t="s">
        <v>21</v>
      </c>
      <c r="G12" s="46" t="s">
        <v>151</v>
      </c>
      <c r="H12" s="46" t="s">
        <v>22</v>
      </c>
      <c r="I12" s="46" t="s">
        <v>23</v>
      </c>
      <c r="L12" s="7"/>
      <c r="M12" s="7"/>
      <c r="N12" s="7"/>
    </row>
    <row r="13" spans="1:24" ht="15" customHeight="1" x14ac:dyDescent="0.3">
      <c r="A13" s="132" t="s">
        <v>134</v>
      </c>
      <c r="B13" s="133"/>
      <c r="C13" s="133"/>
      <c r="D13" s="133"/>
      <c r="E13" s="134"/>
      <c r="F13" s="42"/>
      <c r="G13" s="42"/>
      <c r="H13" s="12">
        <v>10</v>
      </c>
      <c r="I13" s="12">
        <f t="shared" ref="I13:I18" si="1">IF(F13="yes",H13,0)</f>
        <v>0</v>
      </c>
      <c r="N13" s="50"/>
      <c r="O13" s="50"/>
      <c r="P13" s="50"/>
      <c r="Q13" s="50"/>
      <c r="R13" s="50"/>
      <c r="S13" s="50"/>
      <c r="T13" s="50"/>
      <c r="U13" s="50"/>
      <c r="V13" s="50"/>
      <c r="W13" s="50"/>
    </row>
    <row r="14" spans="1:24" ht="15" customHeight="1" x14ac:dyDescent="0.3">
      <c r="A14" s="132" t="s">
        <v>37</v>
      </c>
      <c r="B14" s="133"/>
      <c r="C14" s="133"/>
      <c r="D14" s="133"/>
      <c r="E14" s="134"/>
      <c r="F14" s="42"/>
      <c r="G14" s="42"/>
      <c r="H14" s="12">
        <v>8</v>
      </c>
      <c r="I14" s="12">
        <f t="shared" si="1"/>
        <v>0</v>
      </c>
      <c r="N14" s="50"/>
      <c r="O14" s="50"/>
      <c r="P14" s="50"/>
      <c r="Q14" s="50"/>
      <c r="R14" s="50"/>
      <c r="S14" s="50"/>
      <c r="T14" s="50"/>
      <c r="U14" s="50"/>
      <c r="V14" s="50"/>
      <c r="W14" s="50"/>
    </row>
    <row r="15" spans="1:24" ht="15" customHeight="1" x14ac:dyDescent="0.3">
      <c r="A15" s="136" t="s">
        <v>47</v>
      </c>
      <c r="B15" s="137"/>
      <c r="C15" s="137"/>
      <c r="D15" s="137"/>
      <c r="E15" s="138"/>
      <c r="F15" s="42"/>
      <c r="G15" s="42"/>
      <c r="H15" s="12">
        <v>5</v>
      </c>
      <c r="I15" s="12">
        <f t="shared" si="1"/>
        <v>0</v>
      </c>
      <c r="N15" s="50"/>
      <c r="O15" s="127" t="s">
        <v>82</v>
      </c>
      <c r="P15" s="127"/>
      <c r="Q15" s="127"/>
      <c r="R15" s="127"/>
      <c r="S15" s="127"/>
      <c r="T15" s="127"/>
      <c r="U15" s="127"/>
      <c r="V15" s="127"/>
      <c r="W15" s="127"/>
      <c r="X15" s="127"/>
    </row>
    <row r="16" spans="1:24" x14ac:dyDescent="0.3">
      <c r="A16" s="136" t="s">
        <v>47</v>
      </c>
      <c r="B16" s="137"/>
      <c r="C16" s="137"/>
      <c r="D16" s="137"/>
      <c r="E16" s="138"/>
      <c r="F16" s="42"/>
      <c r="G16" s="42"/>
      <c r="H16" s="12">
        <v>5</v>
      </c>
      <c r="I16" s="12">
        <f t="shared" si="1"/>
        <v>0</v>
      </c>
      <c r="O16" s="127"/>
      <c r="P16" s="127"/>
      <c r="Q16" s="127"/>
      <c r="R16" s="127"/>
      <c r="S16" s="127"/>
      <c r="T16" s="127"/>
      <c r="U16" s="127"/>
      <c r="V16" s="127"/>
      <c r="W16" s="127"/>
      <c r="X16" s="127"/>
    </row>
    <row r="17" spans="1:24" ht="15" customHeight="1" x14ac:dyDescent="0.3">
      <c r="A17" s="136" t="s">
        <v>47</v>
      </c>
      <c r="B17" s="137"/>
      <c r="C17" s="137"/>
      <c r="D17" s="137"/>
      <c r="E17" s="138"/>
      <c r="F17" s="42"/>
      <c r="G17" s="42"/>
      <c r="H17" s="12">
        <v>5</v>
      </c>
      <c r="I17" s="12">
        <f t="shared" si="1"/>
        <v>0</v>
      </c>
      <c r="O17" s="127"/>
      <c r="P17" s="127"/>
      <c r="Q17" s="127"/>
      <c r="R17" s="127"/>
      <c r="S17" s="127"/>
      <c r="T17" s="127"/>
      <c r="U17" s="127"/>
      <c r="V17" s="127"/>
      <c r="W17" s="127"/>
      <c r="X17" s="127"/>
    </row>
    <row r="18" spans="1:24" ht="15" customHeight="1" x14ac:dyDescent="0.3">
      <c r="A18" s="136" t="s">
        <v>47</v>
      </c>
      <c r="B18" s="137"/>
      <c r="C18" s="137"/>
      <c r="D18" s="137"/>
      <c r="E18" s="138"/>
      <c r="F18" s="42"/>
      <c r="G18" s="42"/>
      <c r="H18" s="12">
        <v>5</v>
      </c>
      <c r="I18" s="12">
        <f t="shared" si="1"/>
        <v>0</v>
      </c>
      <c r="O18" s="127"/>
      <c r="P18" s="127"/>
      <c r="Q18" s="127"/>
      <c r="R18" s="127"/>
      <c r="S18" s="127"/>
      <c r="T18" s="127"/>
      <c r="U18" s="127"/>
      <c r="V18" s="127"/>
      <c r="W18" s="127"/>
      <c r="X18" s="127"/>
    </row>
    <row r="19" spans="1:24" x14ac:dyDescent="0.3">
      <c r="O19" s="51"/>
      <c r="P19" s="51"/>
      <c r="Q19" s="51"/>
      <c r="R19" s="51"/>
      <c r="S19" s="51"/>
      <c r="T19" s="51"/>
      <c r="U19" s="51"/>
      <c r="V19" s="51"/>
      <c r="W19" s="51"/>
    </row>
    <row r="20" spans="1:24" ht="18" x14ac:dyDescent="0.35">
      <c r="A20" s="11" t="s">
        <v>115</v>
      </c>
    </row>
    <row r="21" spans="1:24" ht="14.4" customHeight="1" x14ac:dyDescent="0.3">
      <c r="A21" s="148" t="s">
        <v>20</v>
      </c>
      <c r="B21" s="148"/>
      <c r="C21" s="148"/>
      <c r="D21" s="148"/>
      <c r="E21" s="148"/>
      <c r="F21" s="43" t="s">
        <v>21</v>
      </c>
      <c r="G21" s="46" t="s">
        <v>151</v>
      </c>
      <c r="H21" s="43" t="s">
        <v>22</v>
      </c>
      <c r="I21" s="43" t="s">
        <v>23</v>
      </c>
      <c r="O21" s="153" t="s">
        <v>158</v>
      </c>
      <c r="P21" s="153"/>
      <c r="Q21" s="153"/>
      <c r="R21" s="153"/>
      <c r="S21" s="153"/>
      <c r="T21" s="153"/>
      <c r="U21" s="153"/>
      <c r="V21" s="153"/>
      <c r="W21" s="153"/>
      <c r="X21" s="153"/>
    </row>
    <row r="22" spans="1:24" ht="15" customHeight="1" x14ac:dyDescent="0.3">
      <c r="A22" s="135" t="s">
        <v>44</v>
      </c>
      <c r="B22" s="135"/>
      <c r="C22" s="135"/>
      <c r="D22" s="135"/>
      <c r="E22" s="135"/>
      <c r="F22" s="42"/>
      <c r="G22" s="47"/>
      <c r="H22" s="12">
        <v>10</v>
      </c>
      <c r="I22" s="12">
        <f>IF(F22="yes",H22,0)</f>
        <v>0</v>
      </c>
      <c r="O22" s="154"/>
      <c r="P22" s="154"/>
      <c r="Q22" s="154"/>
      <c r="R22" s="154"/>
      <c r="S22" s="154"/>
      <c r="T22" s="154"/>
      <c r="U22" s="154"/>
      <c r="V22" s="154"/>
      <c r="W22" s="154"/>
      <c r="X22" s="154"/>
    </row>
    <row r="23" spans="1:24" ht="15" customHeight="1" x14ac:dyDescent="0.3">
      <c r="A23" s="135" t="s">
        <v>44</v>
      </c>
      <c r="B23" s="135"/>
      <c r="C23" s="135"/>
      <c r="D23" s="135"/>
      <c r="E23" s="135"/>
      <c r="F23" s="42"/>
      <c r="G23" s="47"/>
      <c r="H23" s="12">
        <v>10</v>
      </c>
      <c r="I23" s="12">
        <f>IF(F23="yes",H23,0)</f>
        <v>0</v>
      </c>
      <c r="O23" s="154"/>
      <c r="P23" s="154"/>
      <c r="Q23" s="154"/>
      <c r="R23" s="154"/>
      <c r="S23" s="154"/>
      <c r="T23" s="154"/>
      <c r="U23" s="154"/>
      <c r="V23" s="154"/>
      <c r="W23" s="154"/>
      <c r="X23" s="154"/>
    </row>
    <row r="24" spans="1:24" x14ac:dyDescent="0.3">
      <c r="A24" s="135" t="s">
        <v>44</v>
      </c>
      <c r="B24" s="135"/>
      <c r="C24" s="135"/>
      <c r="D24" s="135"/>
      <c r="E24" s="135"/>
      <c r="F24" s="42"/>
      <c r="G24" s="47"/>
      <c r="H24" s="12">
        <v>10</v>
      </c>
      <c r="I24" s="12">
        <f>IF(F24="yes",H24,0)</f>
        <v>0</v>
      </c>
      <c r="O24" s="154"/>
      <c r="P24" s="154"/>
      <c r="Q24" s="154"/>
      <c r="R24" s="154"/>
      <c r="S24" s="154"/>
      <c r="T24" s="154"/>
      <c r="U24" s="154"/>
      <c r="V24" s="154"/>
      <c r="W24" s="154"/>
      <c r="X24" s="154"/>
    </row>
    <row r="25" spans="1:24" ht="15" customHeight="1" x14ac:dyDescent="0.3"/>
    <row r="26" spans="1:24" ht="18" x14ac:dyDescent="0.35">
      <c r="A26" s="11" t="s">
        <v>116</v>
      </c>
    </row>
    <row r="27" spans="1:24" x14ac:dyDescent="0.3">
      <c r="A27" s="130" t="s">
        <v>20</v>
      </c>
      <c r="B27" s="130"/>
      <c r="C27" s="130"/>
      <c r="D27" s="130"/>
      <c r="E27" s="130"/>
      <c r="F27" s="46" t="s">
        <v>21</v>
      </c>
      <c r="G27" s="46" t="s">
        <v>151</v>
      </c>
      <c r="H27" s="46" t="s">
        <v>22</v>
      </c>
      <c r="I27" s="46" t="s">
        <v>23</v>
      </c>
      <c r="L27" s="7"/>
      <c r="M27" s="7"/>
      <c r="N27" s="7"/>
    </row>
    <row r="28" spans="1:24" x14ac:dyDescent="0.3">
      <c r="A28" s="132" t="s">
        <v>33</v>
      </c>
      <c r="B28" s="133"/>
      <c r="C28" s="133"/>
      <c r="D28" s="133"/>
      <c r="E28" s="134"/>
      <c r="F28" s="42"/>
      <c r="G28" s="42"/>
      <c r="H28" s="12">
        <v>10</v>
      </c>
      <c r="I28" s="12">
        <f>IF(F28="yes",H28,0)</f>
        <v>0</v>
      </c>
    </row>
    <row r="29" spans="1:24" x14ac:dyDescent="0.3">
      <c r="A29" s="149" t="s">
        <v>69</v>
      </c>
      <c r="B29" s="150"/>
      <c r="C29" s="150"/>
      <c r="D29" s="150"/>
      <c r="E29" s="151"/>
      <c r="F29" s="42"/>
      <c r="G29" s="42"/>
      <c r="H29" s="12">
        <v>2</v>
      </c>
      <c r="I29" s="12">
        <f>SUM(F29*H29)</f>
        <v>0</v>
      </c>
      <c r="O29" s="164" t="s">
        <v>83</v>
      </c>
      <c r="P29" s="165"/>
      <c r="Q29" s="165"/>
      <c r="R29" s="165"/>
      <c r="S29" s="165"/>
      <c r="T29" s="165"/>
      <c r="U29" s="165"/>
      <c r="V29" s="165"/>
      <c r="W29" s="165"/>
      <c r="X29" s="166"/>
    </row>
    <row r="30" spans="1:24" x14ac:dyDescent="0.3">
      <c r="A30" s="132" t="s">
        <v>34</v>
      </c>
      <c r="B30" s="133"/>
      <c r="C30" s="133"/>
      <c r="D30" s="133"/>
      <c r="E30" s="134"/>
      <c r="F30" s="42"/>
      <c r="G30" s="42"/>
      <c r="H30" s="12">
        <v>4</v>
      </c>
      <c r="I30" s="12">
        <f>IF(F30="yes",H30,0)</f>
        <v>0</v>
      </c>
    </row>
    <row r="31" spans="1:24" x14ac:dyDescent="0.3">
      <c r="A31" s="132" t="s">
        <v>35</v>
      </c>
      <c r="B31" s="133"/>
      <c r="C31" s="133"/>
      <c r="D31" s="133"/>
      <c r="E31" s="134"/>
      <c r="F31" s="42"/>
      <c r="G31" s="42"/>
      <c r="H31" s="12">
        <v>8</v>
      </c>
      <c r="I31" s="12">
        <f>IF(F31="yes",H31,0)</f>
        <v>0</v>
      </c>
    </row>
    <row r="32" spans="1:24" x14ac:dyDescent="0.3">
      <c r="A32" s="149" t="s">
        <v>70</v>
      </c>
      <c r="B32" s="150"/>
      <c r="C32" s="150"/>
      <c r="D32" s="150"/>
      <c r="E32" s="151"/>
      <c r="F32" s="42"/>
      <c r="G32" s="42"/>
      <c r="H32" s="12">
        <v>2</v>
      </c>
      <c r="I32" s="12">
        <f>SUM(F32*H32)</f>
        <v>0</v>
      </c>
      <c r="O32" s="164" t="s">
        <v>84</v>
      </c>
      <c r="P32" s="165"/>
      <c r="Q32" s="165"/>
      <c r="R32" s="165"/>
      <c r="S32" s="165"/>
      <c r="T32" s="165"/>
      <c r="U32" s="165"/>
      <c r="V32" s="165"/>
      <c r="W32" s="165"/>
      <c r="X32" s="166"/>
    </row>
    <row r="33" spans="1:24" x14ac:dyDescent="0.3">
      <c r="A33" s="149" t="s">
        <v>68</v>
      </c>
      <c r="B33" s="150"/>
      <c r="C33" s="150"/>
      <c r="D33" s="150"/>
      <c r="E33" s="151"/>
      <c r="F33" s="42"/>
      <c r="G33" s="42"/>
      <c r="H33" s="12">
        <v>2</v>
      </c>
      <c r="I33" s="12">
        <f>SUM(F33*H33)</f>
        <v>0</v>
      </c>
      <c r="O33" s="164" t="s">
        <v>83</v>
      </c>
      <c r="P33" s="165"/>
      <c r="Q33" s="165"/>
      <c r="R33" s="165"/>
      <c r="S33" s="165"/>
      <c r="T33" s="165"/>
      <c r="U33" s="165"/>
      <c r="V33" s="165"/>
      <c r="W33" s="165"/>
      <c r="X33" s="166"/>
    </row>
    <row r="34" spans="1:24" x14ac:dyDescent="0.3">
      <c r="A34" s="132" t="s">
        <v>36</v>
      </c>
      <c r="B34" s="133"/>
      <c r="C34" s="133"/>
      <c r="D34" s="133"/>
      <c r="E34" s="134"/>
      <c r="F34" s="42"/>
      <c r="G34" s="42"/>
      <c r="H34" s="12">
        <v>12</v>
      </c>
      <c r="I34" s="12">
        <f>IF(F34="yes",H34,0)</f>
        <v>0</v>
      </c>
    </row>
    <row r="35" spans="1:24" x14ac:dyDescent="0.3">
      <c r="A35" s="132" t="s">
        <v>80</v>
      </c>
      <c r="B35" s="133"/>
      <c r="C35" s="133"/>
      <c r="D35" s="133"/>
      <c r="E35" s="134"/>
      <c r="F35" s="42"/>
      <c r="G35" s="42"/>
      <c r="H35" s="12">
        <v>10</v>
      </c>
      <c r="I35" s="12">
        <f>IF(F35="yes",H35,0)</f>
        <v>0</v>
      </c>
    </row>
    <row r="37" spans="1:24" ht="18" x14ac:dyDescent="0.35">
      <c r="A37" s="11" t="s">
        <v>117</v>
      </c>
    </row>
    <row r="38" spans="1:24" ht="15" customHeight="1" x14ac:dyDescent="0.3">
      <c r="A38" s="148" t="s">
        <v>20</v>
      </c>
      <c r="B38" s="148"/>
      <c r="C38" s="148"/>
      <c r="D38" s="148"/>
      <c r="E38" s="148"/>
      <c r="F38" s="43" t="s">
        <v>21</v>
      </c>
      <c r="G38" s="46" t="s">
        <v>151</v>
      </c>
      <c r="H38" s="43" t="s">
        <v>22</v>
      </c>
      <c r="I38" s="43" t="s">
        <v>23</v>
      </c>
      <c r="O38" s="153" t="s">
        <v>159</v>
      </c>
      <c r="P38" s="153"/>
      <c r="Q38" s="153"/>
      <c r="R38" s="153"/>
      <c r="S38" s="153"/>
      <c r="T38" s="153"/>
      <c r="U38" s="153"/>
      <c r="V38" s="153"/>
      <c r="W38" s="153"/>
      <c r="X38" s="153"/>
    </row>
    <row r="39" spans="1:24" ht="15" customHeight="1" x14ac:dyDescent="0.3">
      <c r="A39" s="135" t="s">
        <v>44</v>
      </c>
      <c r="B39" s="135"/>
      <c r="C39" s="135"/>
      <c r="D39" s="135"/>
      <c r="E39" s="135"/>
      <c r="F39" s="42"/>
      <c r="G39" s="47"/>
      <c r="H39" s="12">
        <v>10</v>
      </c>
      <c r="I39" s="12">
        <f>IF(F39="yes",H39,0)</f>
        <v>0</v>
      </c>
      <c r="O39" s="154"/>
      <c r="P39" s="154"/>
      <c r="Q39" s="154"/>
      <c r="R39" s="154"/>
      <c r="S39" s="154"/>
      <c r="T39" s="154"/>
      <c r="U39" s="154"/>
      <c r="V39" s="154"/>
      <c r="W39" s="154"/>
      <c r="X39" s="154"/>
    </row>
    <row r="40" spans="1:24" ht="15" customHeight="1" x14ac:dyDescent="0.3">
      <c r="A40" s="135" t="s">
        <v>44</v>
      </c>
      <c r="B40" s="135"/>
      <c r="C40" s="135"/>
      <c r="D40" s="135"/>
      <c r="E40" s="135"/>
      <c r="F40" s="42"/>
      <c r="G40" s="47"/>
      <c r="H40" s="12">
        <v>10</v>
      </c>
      <c r="I40" s="12">
        <f>IF(F40="yes",H40,0)</f>
        <v>0</v>
      </c>
      <c r="O40" s="154"/>
      <c r="P40" s="154"/>
      <c r="Q40" s="154"/>
      <c r="R40" s="154"/>
      <c r="S40" s="154"/>
      <c r="T40" s="154"/>
      <c r="U40" s="154"/>
      <c r="V40" s="154"/>
      <c r="W40" s="154"/>
      <c r="X40" s="154"/>
    </row>
    <row r="41" spans="1:24" s="9" customFormat="1" x14ac:dyDescent="0.3">
      <c r="A41" s="135" t="s">
        <v>44</v>
      </c>
      <c r="B41" s="135"/>
      <c r="C41" s="135"/>
      <c r="D41" s="135"/>
      <c r="E41" s="135"/>
      <c r="F41" s="42"/>
      <c r="G41" s="47"/>
      <c r="H41" s="12">
        <v>10</v>
      </c>
      <c r="I41" s="12">
        <f>IF(F41="yes",H41,0)</f>
        <v>0</v>
      </c>
      <c r="O41" s="154"/>
      <c r="P41" s="154"/>
      <c r="Q41" s="154"/>
      <c r="R41" s="154"/>
      <c r="S41" s="154"/>
      <c r="T41" s="154"/>
      <c r="U41" s="154"/>
      <c r="V41" s="154"/>
      <c r="W41" s="154"/>
      <c r="X41" s="154"/>
    </row>
    <row r="43" spans="1:24" x14ac:dyDescent="0.3">
      <c r="A43" s="144" t="s">
        <v>124</v>
      </c>
      <c r="B43" s="144"/>
      <c r="C43" s="144"/>
      <c r="D43" s="144"/>
      <c r="E43" s="144"/>
      <c r="F43" s="144"/>
      <c r="G43" s="144"/>
      <c r="H43" s="144"/>
      <c r="I43" s="144"/>
    </row>
    <row r="44" spans="1:24" x14ac:dyDescent="0.3">
      <c r="A44" s="144"/>
      <c r="B44" s="144"/>
      <c r="C44" s="144"/>
      <c r="D44" s="144"/>
      <c r="E44" s="144"/>
      <c r="F44" s="144"/>
      <c r="G44" s="144"/>
      <c r="H44" s="144"/>
      <c r="I44" s="144"/>
    </row>
    <row r="45" spans="1:24" x14ac:dyDescent="0.3">
      <c r="F45" s="143" t="s">
        <v>51</v>
      </c>
      <c r="G45" s="143"/>
      <c r="H45" s="143"/>
      <c r="I45" s="143">
        <f>SUM(I3:I9)</f>
        <v>0</v>
      </c>
    </row>
    <row r="46" spans="1:24" x14ac:dyDescent="0.3">
      <c r="F46" s="143"/>
      <c r="G46" s="143"/>
      <c r="H46" s="143"/>
      <c r="I46" s="143"/>
    </row>
    <row r="47" spans="1:24" ht="15.6" x14ac:dyDescent="0.3">
      <c r="F47" s="13"/>
      <c r="G47" s="13"/>
      <c r="H47" s="14"/>
      <c r="I47" s="14"/>
    </row>
    <row r="48" spans="1:24" x14ac:dyDescent="0.3">
      <c r="F48" s="143" t="s">
        <v>67</v>
      </c>
      <c r="G48" s="143"/>
      <c r="H48" s="143"/>
      <c r="I48" s="143">
        <f>SUM(I13:I18)</f>
        <v>0</v>
      </c>
    </row>
    <row r="49" spans="6:9" x14ac:dyDescent="0.3">
      <c r="F49" s="143"/>
      <c r="G49" s="143"/>
      <c r="H49" s="143"/>
      <c r="I49" s="143"/>
    </row>
    <row r="50" spans="6:9" ht="15.6" x14ac:dyDescent="0.3">
      <c r="F50" s="13"/>
      <c r="G50" s="13"/>
      <c r="H50" s="14"/>
      <c r="I50" s="14"/>
    </row>
    <row r="51" spans="6:9" x14ac:dyDescent="0.3">
      <c r="F51" s="143" t="s">
        <v>118</v>
      </c>
      <c r="G51" s="143"/>
      <c r="H51" s="143"/>
      <c r="I51" s="143">
        <f>SUM(I22+I23+I24)</f>
        <v>0</v>
      </c>
    </row>
    <row r="52" spans="6:9" x14ac:dyDescent="0.3">
      <c r="F52" s="143"/>
      <c r="G52" s="143"/>
      <c r="H52" s="143"/>
      <c r="I52" s="143"/>
    </row>
    <row r="53" spans="6:9" ht="15.6" x14ac:dyDescent="0.3">
      <c r="F53" s="13"/>
      <c r="G53" s="13"/>
      <c r="H53" s="14"/>
      <c r="I53" s="14"/>
    </row>
    <row r="54" spans="6:9" x14ac:dyDescent="0.3">
      <c r="F54" s="143" t="s">
        <v>119</v>
      </c>
      <c r="G54" s="143"/>
      <c r="H54" s="143"/>
      <c r="I54" s="143">
        <f>SUM(I28:I35)</f>
        <v>0</v>
      </c>
    </row>
    <row r="55" spans="6:9" x14ac:dyDescent="0.3">
      <c r="F55" s="143"/>
      <c r="G55" s="143"/>
      <c r="H55" s="143"/>
      <c r="I55" s="143"/>
    </row>
    <row r="56" spans="6:9" ht="15.6" x14ac:dyDescent="0.3">
      <c r="F56" s="13"/>
      <c r="G56" s="13"/>
      <c r="H56" s="14"/>
      <c r="I56" s="14"/>
    </row>
    <row r="57" spans="6:9" x14ac:dyDescent="0.3">
      <c r="F57" s="143" t="s">
        <v>120</v>
      </c>
      <c r="G57" s="143"/>
      <c r="H57" s="143"/>
      <c r="I57" s="143">
        <f>SUM(I39+I40+I41)</f>
        <v>0</v>
      </c>
    </row>
    <row r="58" spans="6:9" x14ac:dyDescent="0.3">
      <c r="F58" s="143"/>
      <c r="G58" s="143"/>
      <c r="H58" s="143"/>
      <c r="I58" s="143"/>
    </row>
    <row r="59" spans="6:9" ht="15.6" x14ac:dyDescent="0.3">
      <c r="F59" s="13"/>
      <c r="G59" s="13"/>
      <c r="H59" s="14"/>
      <c r="I59" s="14"/>
    </row>
    <row r="60" spans="6:9" x14ac:dyDescent="0.3">
      <c r="F60" s="145" t="s">
        <v>126</v>
      </c>
      <c r="G60" s="145"/>
      <c r="H60" s="145"/>
      <c r="I60" s="112">
        <f>SUM(I45+I48+I51+I54+I57)</f>
        <v>0</v>
      </c>
    </row>
    <row r="61" spans="6:9" x14ac:dyDescent="0.3">
      <c r="F61" s="145"/>
      <c r="G61" s="145"/>
      <c r="H61" s="145"/>
      <c r="I61" s="112"/>
    </row>
  </sheetData>
  <sheetProtection algorithmName="SHA-512" hashValue="XA2jpPiQTd/U5RuaXNHpfJOI3GtNlHQauLw7jH23lh5kgXJI1llT/VpT652LFyBtTVukyOiL2RhEuz938pAeFA==" saltValue="jBvrhITjWNMUmpHMT6MZJw==" spinCount="100000" sheet="1" objects="1" scenarios="1" selectLockedCells="1"/>
  <mergeCells count="53">
    <mergeCell ref="O15:X18"/>
    <mergeCell ref="O4:X8"/>
    <mergeCell ref="O29:X29"/>
    <mergeCell ref="O32:X32"/>
    <mergeCell ref="O33:X33"/>
    <mergeCell ref="O21:X24"/>
    <mergeCell ref="O38:X41"/>
    <mergeCell ref="A2:E2"/>
    <mergeCell ref="A12:E12"/>
    <mergeCell ref="A27:E27"/>
    <mergeCell ref="H1:I1"/>
    <mergeCell ref="A4:E4"/>
    <mergeCell ref="A3:E3"/>
    <mergeCell ref="A9:E9"/>
    <mergeCell ref="A5:E5"/>
    <mergeCell ref="A22:E22"/>
    <mergeCell ref="A29:E29"/>
    <mergeCell ref="A30:E30"/>
    <mergeCell ref="A31:E31"/>
    <mergeCell ref="A6:E6"/>
    <mergeCell ref="A7:E7"/>
    <mergeCell ref="A8:E8"/>
    <mergeCell ref="F57:H58"/>
    <mergeCell ref="I60:I61"/>
    <mergeCell ref="F60:H61"/>
    <mergeCell ref="A15:E15"/>
    <mergeCell ref="I45:I46"/>
    <mergeCell ref="I48:I49"/>
    <mergeCell ref="I51:I52"/>
    <mergeCell ref="I54:I55"/>
    <mergeCell ref="I57:I58"/>
    <mergeCell ref="F45:H46"/>
    <mergeCell ref="F48:H49"/>
    <mergeCell ref="F51:H52"/>
    <mergeCell ref="F54:H55"/>
    <mergeCell ref="A43:I44"/>
    <mergeCell ref="A16:E16"/>
    <mergeCell ref="A28:E28"/>
    <mergeCell ref="A23:E23"/>
    <mergeCell ref="A24:E24"/>
    <mergeCell ref="A13:E13"/>
    <mergeCell ref="A18:E18"/>
    <mergeCell ref="A14:E14"/>
    <mergeCell ref="A21:E21"/>
    <mergeCell ref="A17:E17"/>
    <mergeCell ref="A32:E32"/>
    <mergeCell ref="A33:E33"/>
    <mergeCell ref="A34:E34"/>
    <mergeCell ref="A35:E35"/>
    <mergeCell ref="A41:E41"/>
    <mergeCell ref="A38:E38"/>
    <mergeCell ref="A39:E39"/>
    <mergeCell ref="A40:E40"/>
  </mergeCells>
  <dataValidations count="4">
    <dataValidation type="list" allowBlank="1" showInputMessage="1" showErrorMessage="1" sqref="F33" xr:uid="{00000000-0002-0000-0500-000000000000}">
      <formula1>$N$3:$N$7</formula1>
    </dataValidation>
    <dataValidation type="list" allowBlank="1" showInputMessage="1" showErrorMessage="1" sqref="F32" xr:uid="{00000000-0002-0000-0500-000001000000}">
      <formula1>$N$3:$N$6</formula1>
    </dataValidation>
    <dataValidation type="list" allowBlank="1" showInputMessage="1" showErrorMessage="1" sqref="F3 F41 F40 F39 F34:F35 F30:F31 F24 F23 F22 F5:F9 F13:F18 F28" xr:uid="{00000000-0002-0000-0500-000002000000}">
      <formula1>$M$3</formula1>
    </dataValidation>
    <dataValidation type="list" allowBlank="1" showInputMessage="1" showErrorMessage="1" sqref="F29" xr:uid="{00000000-0002-0000-0500-000003000000}">
      <formula1>$N$1:$N$7</formula1>
    </dataValidation>
  </dataValidations>
  <pageMargins left="0.7" right="0.7" top="0.75" bottom="0.75" header="0.3" footer="0.3"/>
  <pageSetup orientation="portrait" verticalDpi="300" r:id="rId1"/>
  <ignoredErrors>
    <ignoredError sqref="I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showGridLines="0" topLeftCell="A31" workbookViewId="0">
      <selection activeCell="X4" sqref="X4"/>
    </sheetView>
  </sheetViews>
  <sheetFormatPr defaultRowHeight="14.4" x14ac:dyDescent="0.3"/>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5" ma:contentTypeDescription="Create a new document." ma:contentTypeScope="" ma:versionID="0f4db336ef77c006a16020338cdb3c58">
  <xsd:schema xmlns:xsd="http://www.w3.org/2001/XMLSchema" xmlns:xs="http://www.w3.org/2001/XMLSchema" xmlns:p="http://schemas.microsoft.com/office/2006/metadata/properties" xmlns:ns1="http://schemas.microsoft.com/sharepoint/v3" xmlns:ns3="f0d0f136-979e-46ac-b76e-915e16b083d4" xmlns:ns4="3f81c249-8028-4ed6-9d03-8b323add19c2" targetNamespace="http://schemas.microsoft.com/office/2006/metadata/properties" ma:root="true" ma:fieldsID="9e585e2decd9fa40bb3fc470f0ee3dc4" ns1:_="" ns3:_="" ns4:_="">
    <xsd:import namespace="http://schemas.microsoft.com/sharepoint/v3"/>
    <xsd:import namespace="f0d0f136-979e-46ac-b76e-915e16b083d4"/>
    <xsd:import namespace="3f81c249-8028-4ed6-9d03-8b323add19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81c249-8028-4ed6-9d03-8b323add19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77207-73AC-4CAF-8FAC-F1045E9D0D48}">
  <ds:schemaRefs>
    <ds:schemaRef ds:uri="http://www.w3.org/XML/1998/namespace"/>
    <ds:schemaRef ds:uri="http://schemas.microsoft.com/office/2006/metadata/properties"/>
    <ds:schemaRef ds:uri="http://purl.org/dc/dcmitype/"/>
    <ds:schemaRef ds:uri="http://schemas.microsoft.com/office/2006/documentManagement/types"/>
    <ds:schemaRef ds:uri="http://schemas.microsoft.com/sharepoint/v3"/>
    <ds:schemaRef ds:uri="http://purl.org/dc/terms/"/>
    <ds:schemaRef ds:uri="http://schemas.microsoft.com/office/infopath/2007/PartnerControls"/>
    <ds:schemaRef ds:uri="3f81c249-8028-4ed6-9d03-8b323add19c2"/>
    <ds:schemaRef ds:uri="http://schemas.openxmlformats.org/package/2006/metadata/core-properties"/>
    <ds:schemaRef ds:uri="f0d0f136-979e-46ac-b76e-915e16b083d4"/>
    <ds:schemaRef ds:uri="http://purl.org/dc/elements/1.1/"/>
  </ds:schemaRefs>
</ds:datastoreItem>
</file>

<file path=customXml/itemProps2.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3.xml><?xml version="1.0" encoding="utf-8"?>
<ds:datastoreItem xmlns:ds="http://schemas.openxmlformats.org/officeDocument/2006/customXml" ds:itemID="{85396BD5-CF37-44A7-9A1D-14F8102B9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d0f136-979e-46ac-b76e-915e16b083d4"/>
    <ds:schemaRef ds:uri="3f81c249-8028-4ed6-9d03-8b323add1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Chaliff, Matt - Division of Student Transition and Car</cp:lastModifiedBy>
  <cp:lastPrinted>2022-01-06T18:52:30Z</cp:lastPrinted>
  <dcterms:created xsi:type="dcterms:W3CDTF">2015-02-08T16:00:01Z</dcterms:created>
  <dcterms:modified xsi:type="dcterms:W3CDTF">2024-01-04T20:35:34Z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